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G2PEPF0001269A\EXCELCNV\b94f8ea1-e713-41ef-ad63-044c28b14b05\"/>
    </mc:Choice>
  </mc:AlternateContent>
  <xr:revisionPtr revIDLastSave="0" documentId="8_{0CCFFA24-EBA0-4FC3-B382-7F93DEAF141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DSR_Gred" sheetId="4" r:id="rId1"/>
  </sheets>
  <definedNames>
    <definedName name="_xlnm.Print_Area" localSheetId="0">DSR_Gred!$B$2:$V$74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F57" i="4"/>
  <c r="F22" i="4"/>
  <c r="F66" i="4" s="1"/>
  <c r="F65" i="4" s="1"/>
  <c r="F29" i="4"/>
  <c r="H39" i="4" s="1"/>
  <c r="T12" i="4"/>
  <c r="R22" i="4"/>
  <c r="R29" i="4"/>
  <c r="R37" i="4"/>
  <c r="J37" i="4"/>
  <c r="N37" i="4"/>
  <c r="N22" i="4"/>
  <c r="J22" i="4"/>
  <c r="R50" i="4"/>
  <c r="R62" i="4" s="1"/>
  <c r="R57" i="4"/>
  <c r="R63" i="4"/>
  <c r="R66" i="4"/>
  <c r="R65" i="4"/>
  <c r="F50" i="4"/>
  <c r="F62" i="4"/>
  <c r="P12" i="4"/>
  <c r="N66" i="4"/>
  <c r="N65" i="4"/>
  <c r="N50" i="4"/>
  <c r="N62" i="4" s="1"/>
  <c r="L12" i="4"/>
  <c r="J66" i="4"/>
  <c r="J65" i="4"/>
  <c r="J50" i="4"/>
  <c r="J62" i="4"/>
  <c r="J68" i="4" s="1"/>
  <c r="J29" i="4"/>
  <c r="L39" i="4" s="1"/>
  <c r="J56" i="4" s="1"/>
  <c r="N29" i="4"/>
  <c r="P39" i="4"/>
  <c r="N56" i="4"/>
  <c r="N63" i="4"/>
  <c r="J63" i="4"/>
  <c r="L62" i="4" s="1"/>
  <c r="N57" i="4"/>
  <c r="P56" i="4" s="1"/>
  <c r="J57" i="4"/>
  <c r="T62" i="4"/>
  <c r="R68" i="4"/>
  <c r="F56" i="4"/>
  <c r="H56" i="4"/>
  <c r="H40" i="4"/>
  <c r="L40" i="4"/>
  <c r="P40" i="4"/>
  <c r="F63" i="4"/>
  <c r="H62" i="4"/>
  <c r="L56" i="4" l="1"/>
  <c r="P62" i="4"/>
  <c r="N68" i="4"/>
  <c r="T39" i="4"/>
  <c r="F68" i="4"/>
  <c r="T40" i="4" l="1"/>
  <c r="R56" i="4"/>
  <c r="T56" i="4" s="1"/>
</calcChain>
</file>

<file path=xl/sharedStrings.xml><?xml version="1.0" encoding="utf-8"?>
<sst xmlns="http://schemas.openxmlformats.org/spreadsheetml/2006/main" count="83" uniqueCount="59">
  <si>
    <r>
      <t xml:space="preserve">SIMULASI "DEBT-SERVICE RATIO (DSR)" (BULANAN) - </t>
    </r>
    <r>
      <rPr>
        <sz val="14"/>
        <rFont val="Arial"/>
        <family val="2"/>
      </rPr>
      <t>Isi kotak kuning manakala column D kuning diisi bila perlu sahaja</t>
    </r>
  </si>
  <si>
    <t>PEMOHON</t>
  </si>
  <si>
    <t>Individu A</t>
  </si>
  <si>
    <t xml:space="preserve"> Individu B</t>
  </si>
  <si>
    <t>Individu C</t>
  </si>
  <si>
    <t>contoh</t>
  </si>
  <si>
    <r>
      <t xml:space="preserve">PENYATA PENDAPATAN  </t>
    </r>
    <r>
      <rPr>
        <u/>
        <sz val="12"/>
        <rFont val="Arial"/>
        <family val="2"/>
      </rPr>
      <t>1</t>
    </r>
    <r>
      <rPr>
        <sz val="12"/>
        <rFont val="Arial"/>
        <family val="2"/>
      </rPr>
      <t>/</t>
    </r>
  </si>
  <si>
    <t>RM</t>
  </si>
  <si>
    <t>Pendapatan:</t>
  </si>
  <si>
    <t>Gaji</t>
  </si>
  <si>
    <t>Elaun</t>
  </si>
  <si>
    <t>Dividen</t>
  </si>
  <si>
    <t>xx</t>
  </si>
  <si>
    <t>Jumlah Pendapatan (A)</t>
  </si>
  <si>
    <t>Potongan</t>
  </si>
  <si>
    <t>Amaun Statutori</t>
  </si>
  <si>
    <t>KWSP</t>
  </si>
  <si>
    <t>PERKESO</t>
  </si>
  <si>
    <t>Cukai pendapatan</t>
  </si>
  <si>
    <t>Zakat pendapatan</t>
  </si>
  <si>
    <t>Jumlah Amaun Statutori (B)</t>
  </si>
  <si>
    <t>Amaun Bukan Statutori</t>
  </si>
  <si>
    <t>ASB</t>
  </si>
  <si>
    <t>Tabung Haji</t>
  </si>
  <si>
    <t>Yuran Koperasi</t>
  </si>
  <si>
    <t>Jumlah Amaun Bukan Statutori</t>
  </si>
  <si>
    <t>Bayaran Balik Pinjaman</t>
  </si>
  <si>
    <t>Pinjaman Rumah</t>
  </si>
  <si>
    <t>Pinjaman BPA</t>
  </si>
  <si>
    <t>Pinjaman Kereta</t>
  </si>
  <si>
    <t>Pinjaman Peribadi</t>
  </si>
  <si>
    <t>Jumlah Bayaran Balik Pinjaman (C)</t>
  </si>
  <si>
    <t>Jumlah Potongan (D)</t>
  </si>
  <si>
    <t>Jumlah Bersih (A - D)</t>
  </si>
  <si>
    <r>
      <t>Bayaran Balik Pinjaman Lain</t>
    </r>
    <r>
      <rPr>
        <sz val="12"/>
        <rFont val="Arial"/>
        <family val="2"/>
      </rPr>
      <t xml:space="preserve">   </t>
    </r>
    <r>
      <rPr>
        <u/>
        <sz val="12"/>
        <rFont val="Arial"/>
        <family val="2"/>
      </rPr>
      <t>2</t>
    </r>
    <r>
      <rPr>
        <sz val="12"/>
        <rFont val="Arial"/>
        <family val="2"/>
      </rPr>
      <t>/</t>
    </r>
  </si>
  <si>
    <t>Kad Kredit 1</t>
  </si>
  <si>
    <t>Kad Kredit 2</t>
  </si>
  <si>
    <t>Pinjaman Peribadi Koperasi</t>
  </si>
  <si>
    <t>Pinjaman Perabot</t>
  </si>
  <si>
    <t>Jumlah Pinjaman Lain (E)</t>
  </si>
  <si>
    <t>JANGAN ISI RUANGAN BERIKUT.</t>
  </si>
  <si>
    <t>(1)</t>
  </si>
  <si>
    <t>Nisbah Potongan Kakitangan Kerajaan (NPGK):</t>
  </si>
  <si>
    <t>Maksimum 60%</t>
  </si>
  <si>
    <t>=</t>
  </si>
  <si>
    <r>
      <t xml:space="preserve">Jumlah Potongan (D) </t>
    </r>
    <r>
      <rPr>
        <b/>
        <sz val="10"/>
        <rFont val="Arial"/>
      </rPr>
      <t>÷</t>
    </r>
    <r>
      <rPr>
        <b/>
        <sz val="10"/>
        <rFont val="Arial"/>
        <family val="2"/>
      </rPr>
      <t xml:space="preserve"> Jumlah Pendapatan  (A)</t>
    </r>
  </si>
  <si>
    <t>(2)</t>
  </si>
  <si>
    <t>Nisbah "Debt-Service Ratio" (DSR):</t>
  </si>
  <si>
    <t>Maksimum 50%</t>
  </si>
  <si>
    <r>
      <t xml:space="preserve">Jumlah Pinjaman (C + E) </t>
    </r>
    <r>
      <rPr>
        <b/>
        <sz val="10"/>
        <rFont val="Arial"/>
      </rPr>
      <t>÷</t>
    </r>
    <r>
      <rPr>
        <b/>
        <sz val="10"/>
        <rFont val="Arial"/>
        <family val="2"/>
      </rPr>
      <t xml:space="preserve"> [Pendapatan (A) </t>
    </r>
    <r>
      <rPr>
        <b/>
        <sz val="10"/>
        <rFont val="Arial"/>
      </rPr>
      <t>―</t>
    </r>
    <r>
      <rPr>
        <b/>
        <sz val="10"/>
        <rFont val="Arial"/>
        <family val="2"/>
      </rPr>
      <t xml:space="preserve"> Statutori (B)]</t>
    </r>
  </si>
  <si>
    <t>Pada maksimum 50%, jumlah bayaran balik pinjaman ialah …</t>
  </si>
  <si>
    <t>(3)</t>
  </si>
  <si>
    <t>Baki bayaran balik pinjaman masih boleh dibuat</t>
  </si>
  <si>
    <t>NOTA</t>
  </si>
  <si>
    <r>
      <t>1</t>
    </r>
    <r>
      <rPr>
        <sz val="10"/>
        <rFont val="Arial"/>
      </rPr>
      <t>/</t>
    </r>
  </si>
  <si>
    <t>Seperti di slip gaji bagi yang di bawah skim penggajian</t>
  </si>
  <si>
    <t>Bagi bekerja sendiri, isi sewajarnya</t>
  </si>
  <si>
    <r>
      <t>2</t>
    </r>
    <r>
      <rPr>
        <sz val="10"/>
        <rFont val="Arial"/>
      </rPr>
      <t>/</t>
    </r>
  </si>
  <si>
    <t>Bayaran balik bulanan yang tidak tertera/dilapor di slip gaji.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</si>
</sst>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</font>
    <font>
      <u/>
      <sz val="10"/>
      <name val="Arial"/>
    </font>
    <font>
      <sz val="10"/>
      <name val="Arial"/>
      <family val="2"/>
    </font>
    <font>
      <sz val="10"/>
      <color indexed="22"/>
      <name val="Arial"/>
    </font>
    <font>
      <b/>
      <sz val="14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u/>
      <sz val="12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2"/>
      <color indexed="22"/>
      <name val="Arial"/>
      <family val="2"/>
    </font>
    <font>
      <sz val="11"/>
      <name val="Arial"/>
    </font>
    <font>
      <b/>
      <u/>
      <sz val="12"/>
      <name val="Arial"/>
      <family val="2"/>
    </font>
    <font>
      <b/>
      <sz val="10"/>
      <name val="Arial"/>
    </font>
    <font>
      <b/>
      <i/>
      <sz val="11"/>
      <name val="Arial"/>
      <family val="2"/>
    </font>
    <font>
      <sz val="12"/>
      <name val="Arial"/>
    </font>
    <font>
      <sz val="10"/>
      <name val="Arial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0"/>
      <name val="Arial"/>
      <family val="2"/>
    </font>
    <font>
      <b/>
      <sz val="12"/>
      <color indexed="6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4"/>
      <color indexed="60"/>
      <name val="Arial"/>
      <family val="2"/>
    </font>
    <font>
      <b/>
      <i/>
      <sz val="12"/>
      <color indexed="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1"/>
      </patternFill>
    </fill>
    <fill>
      <patternFill patternType="solid">
        <fgColor indexed="47"/>
        <bgColor indexed="64"/>
      </patternFill>
    </fill>
    <fill>
      <patternFill patternType="gray0625">
        <bgColor indexed="47"/>
      </patternFill>
    </fill>
    <fill>
      <patternFill patternType="gray0625">
        <bgColor indexed="4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164" fontId="3" fillId="0" borderId="0" xfId="1" applyNumberFormat="1" applyFont="1" applyBorder="1"/>
    <xf numFmtId="164" fontId="4" fillId="0" borderId="0" xfId="1" applyNumberFormat="1" applyFont="1" applyBorder="1"/>
    <xf numFmtId="164" fontId="4" fillId="0" borderId="0" xfId="1" applyNumberFormat="1" applyFont="1" applyFill="1" applyBorder="1"/>
    <xf numFmtId="0" fontId="0" fillId="0" borderId="5" xfId="0" applyBorder="1"/>
    <xf numFmtId="0" fontId="0" fillId="0" borderId="6" xfId="0" applyBorder="1"/>
    <xf numFmtId="164" fontId="4" fillId="0" borderId="6" xfId="1" applyNumberFormat="1" applyFont="1" applyBorder="1"/>
    <xf numFmtId="0" fontId="0" fillId="0" borderId="7" xfId="0" applyBorder="1"/>
    <xf numFmtId="0" fontId="3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0" xfId="0" applyFont="1"/>
    <xf numFmtId="0" fontId="0" fillId="0" borderId="0" xfId="0" applyFill="1" applyBorder="1" applyAlignment="1">
      <alignment horizontal="left" indent="1"/>
    </xf>
    <xf numFmtId="0" fontId="2" fillId="0" borderId="0" xfId="0" applyFont="1" applyFill="1" applyBorder="1" applyAlignment="1">
      <alignment horizontal="center" vertical="center"/>
    </xf>
    <xf numFmtId="164" fontId="1" fillId="0" borderId="0" xfId="1" applyNumberFormat="1" applyBorder="1"/>
    <xf numFmtId="164" fontId="2" fillId="0" borderId="0" xfId="1" applyNumberFormat="1" applyFont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Border="1" applyAlignment="1">
      <alignment horizontal="right" indent="1"/>
    </xf>
    <xf numFmtId="164" fontId="13" fillId="0" borderId="0" xfId="1" applyNumberFormat="1" applyFont="1" applyBorder="1"/>
    <xf numFmtId="164" fontId="13" fillId="0" borderId="13" xfId="1" applyNumberFormat="1" applyFont="1" applyBorder="1"/>
    <xf numFmtId="164" fontId="14" fillId="0" borderId="0" xfId="1" applyNumberFormat="1" applyFont="1" applyFill="1" applyBorder="1"/>
    <xf numFmtId="164" fontId="13" fillId="0" borderId="0" xfId="1" applyNumberFormat="1" applyFont="1" applyFill="1" applyBorder="1"/>
    <xf numFmtId="0" fontId="6" fillId="0" borderId="0" xfId="0" applyFont="1" applyBorder="1"/>
    <xf numFmtId="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16" fillId="0" borderId="0" xfId="0" applyNumberFormat="1" applyFont="1" applyFill="1" applyBorder="1" applyAlignment="1">
      <alignment horizontal="center"/>
    </xf>
    <xf numFmtId="0" fontId="0" fillId="0" borderId="3" xfId="0" applyFill="1" applyBorder="1"/>
    <xf numFmtId="9" fontId="8" fillId="0" borderId="3" xfId="0" applyNumberFormat="1" applyFont="1" applyFill="1" applyBorder="1"/>
    <xf numFmtId="164" fontId="17" fillId="0" borderId="0" xfId="1" applyNumberFormat="1" applyFont="1" applyBorder="1"/>
    <xf numFmtId="49" fontId="14" fillId="0" borderId="3" xfId="0" quotePrefix="1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3" fillId="0" borderId="13" xfId="0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indent="1"/>
    </xf>
    <xf numFmtId="0" fontId="14" fillId="0" borderId="0" xfId="0" applyFont="1" applyFill="1" applyBorder="1" applyAlignment="1">
      <alignment horizontal="right" indent="1"/>
    </xf>
    <xf numFmtId="0" fontId="14" fillId="0" borderId="0" xfId="0" applyFont="1" applyBorder="1"/>
    <xf numFmtId="0" fontId="0" fillId="0" borderId="0" xfId="0" applyBorder="1" applyAlignment="1">
      <alignment vertical="center" wrapText="1"/>
    </xf>
    <xf numFmtId="164" fontId="14" fillId="0" borderId="0" xfId="1" applyNumberFormat="1" applyFont="1" applyBorder="1"/>
    <xf numFmtId="164" fontId="3" fillId="0" borderId="13" xfId="0" applyNumberFormat="1" applyFont="1" applyBorder="1"/>
    <xf numFmtId="0" fontId="17" fillId="0" borderId="9" xfId="0" applyFont="1" applyBorder="1"/>
    <xf numFmtId="0" fontId="17" fillId="0" borderId="0" xfId="0" applyFont="1" applyBorder="1"/>
    <xf numFmtId="0" fontId="17" fillId="0" borderId="0" xfId="0" applyFont="1" applyFill="1" applyBorder="1"/>
    <xf numFmtId="49" fontId="14" fillId="0" borderId="3" xfId="0" quotePrefix="1" applyNumberFormat="1" applyFont="1" applyBorder="1" applyAlignment="1">
      <alignment horizontal="center" vertical="top"/>
    </xf>
    <xf numFmtId="164" fontId="0" fillId="0" borderId="0" xfId="1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0" xfId="0" applyNumberFormat="1" applyFont="1" applyFill="1" applyBorder="1"/>
    <xf numFmtId="164" fontId="3" fillId="0" borderId="9" xfId="0" applyNumberFormat="1" applyFont="1" applyFill="1" applyBorder="1"/>
    <xf numFmtId="164" fontId="3" fillId="0" borderId="9" xfId="0" applyNumberFormat="1" applyFont="1" applyBorder="1"/>
    <xf numFmtId="9" fontId="0" fillId="0" borderId="0" xfId="2" applyFont="1"/>
    <xf numFmtId="9" fontId="16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left" indent="1"/>
    </xf>
    <xf numFmtId="9" fontId="8" fillId="0" borderId="5" xfId="0" applyNumberFormat="1" applyFont="1" applyFill="1" applyBorder="1"/>
    <xf numFmtId="164" fontId="4" fillId="0" borderId="6" xfId="1" applyNumberFormat="1" applyFont="1" applyFill="1" applyBorder="1"/>
    <xf numFmtId="0" fontId="3" fillId="0" borderId="6" xfId="0" applyFont="1" applyBorder="1"/>
    <xf numFmtId="164" fontId="3" fillId="0" borderId="6" xfId="0" applyNumberFormat="1" applyFont="1" applyFill="1" applyBorder="1"/>
    <xf numFmtId="164" fontId="3" fillId="0" borderId="11" xfId="0" applyNumberFormat="1" applyFont="1" applyFill="1" applyBorder="1"/>
    <xf numFmtId="0" fontId="0" fillId="2" borderId="8" xfId="0" applyFill="1" applyBorder="1"/>
    <xf numFmtId="0" fontId="3" fillId="2" borderId="13" xfId="0" applyFont="1" applyFill="1" applyBorder="1"/>
    <xf numFmtId="0" fontId="17" fillId="0" borderId="4" xfId="0" applyFont="1" applyBorder="1"/>
    <xf numFmtId="0" fontId="18" fillId="2" borderId="0" xfId="0" applyFont="1" applyFill="1" applyBorder="1"/>
    <xf numFmtId="0" fontId="1" fillId="3" borderId="3" xfId="0" applyFont="1" applyFill="1" applyBorder="1"/>
    <xf numFmtId="0" fontId="1" fillId="3" borderId="0" xfId="0" applyFont="1" applyFill="1" applyBorder="1"/>
    <xf numFmtId="164" fontId="21" fillId="3" borderId="0" xfId="1" applyNumberFormat="1" applyFont="1" applyFill="1" applyBorder="1"/>
    <xf numFmtId="0" fontId="23" fillId="3" borderId="0" xfId="0" applyFont="1" applyFill="1" applyBorder="1"/>
    <xf numFmtId="0" fontId="22" fillId="0" borderId="0" xfId="0" applyFont="1" applyFill="1"/>
    <xf numFmtId="0" fontId="24" fillId="3" borderId="0" xfId="0" applyFont="1" applyFill="1" applyBorder="1" applyAlignment="1">
      <alignment vertical="center"/>
    </xf>
    <xf numFmtId="0" fontId="25" fillId="0" borderId="0" xfId="0" applyFont="1"/>
    <xf numFmtId="0" fontId="6" fillId="0" borderId="0" xfId="0" applyFont="1"/>
    <xf numFmtId="0" fontId="2" fillId="0" borderId="0" xfId="0" applyFont="1" applyBorder="1"/>
    <xf numFmtId="0" fontId="20" fillId="0" borderId="0" xfId="0" applyFont="1" applyBorder="1" applyAlignment="1">
      <alignment horizontal="left" indent="3"/>
    </xf>
    <xf numFmtId="0" fontId="14" fillId="0" borderId="0" xfId="0" applyFont="1" applyFill="1" applyBorder="1" applyAlignment="1">
      <alignment horizontal="left" indent="1"/>
    </xf>
    <xf numFmtId="164" fontId="2" fillId="0" borderId="0" xfId="0" applyNumberFormat="1" applyFont="1" applyFill="1" applyBorder="1"/>
    <xf numFmtId="164" fontId="2" fillId="0" borderId="14" xfId="0" applyNumberFormat="1" applyFont="1" applyBorder="1"/>
    <xf numFmtId="164" fontId="2" fillId="0" borderId="9" xfId="0" applyNumberFormat="1" applyFont="1" applyBorder="1"/>
    <xf numFmtId="164" fontId="2" fillId="0" borderId="9" xfId="0" applyNumberFormat="1" applyFont="1" applyFill="1" applyBorder="1"/>
    <xf numFmtId="0" fontId="24" fillId="3" borderId="9" xfId="0" applyFont="1" applyFill="1" applyBorder="1" applyAlignment="1">
      <alignment vertical="center"/>
    </xf>
    <xf numFmtId="9" fontId="4" fillId="0" borderId="9" xfId="2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0" fillId="0" borderId="0" xfId="0" applyFont="1" applyBorder="1"/>
    <xf numFmtId="0" fontId="13" fillId="0" borderId="0" xfId="0" applyFont="1" applyBorder="1"/>
    <xf numFmtId="0" fontId="10" fillId="0" borderId="9" xfId="0" applyFont="1" applyBorder="1"/>
    <xf numFmtId="0" fontId="13" fillId="0" borderId="9" xfId="0" applyFont="1" applyBorder="1"/>
    <xf numFmtId="0" fontId="14" fillId="0" borderId="9" xfId="0" applyFont="1" applyBorder="1"/>
    <xf numFmtId="0" fontId="2" fillId="0" borderId="9" xfId="0" applyFont="1" applyBorder="1"/>
    <xf numFmtId="9" fontId="3" fillId="0" borderId="9" xfId="2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64" fontId="1" fillId="0" borderId="6" xfId="1" applyNumberFormat="1" applyBorder="1"/>
    <xf numFmtId="0" fontId="27" fillId="3" borderId="0" xfId="0" applyFont="1" applyFill="1" applyBorder="1"/>
    <xf numFmtId="0" fontId="27" fillId="3" borderId="4" xfId="0" applyFont="1" applyFill="1" applyBorder="1"/>
    <xf numFmtId="0" fontId="27" fillId="3" borderId="3" xfId="0" applyFont="1" applyFill="1" applyBorder="1"/>
    <xf numFmtId="0" fontId="0" fillId="4" borderId="0" xfId="0" applyFill="1"/>
    <xf numFmtId="164" fontId="26" fillId="4" borderId="13" xfId="0" applyNumberFormat="1" applyFont="1" applyFill="1" applyBorder="1" applyAlignment="1">
      <alignment vertical="center"/>
    </xf>
    <xf numFmtId="0" fontId="27" fillId="5" borderId="1" xfId="0" applyFont="1" applyFill="1" applyBorder="1"/>
    <xf numFmtId="0" fontId="27" fillId="5" borderId="2" xfId="0" applyFont="1" applyFill="1" applyBorder="1"/>
    <xf numFmtId="0" fontId="27" fillId="5" borderId="15" xfId="0" applyFont="1" applyFill="1" applyBorder="1"/>
    <xf numFmtId="0" fontId="15" fillId="5" borderId="3" xfId="0" applyFont="1" applyFill="1" applyBorder="1" applyAlignment="1">
      <alignment horizontal="center"/>
    </xf>
    <xf numFmtId="0" fontId="27" fillId="5" borderId="4" xfId="0" applyFont="1" applyFill="1" applyBorder="1"/>
    <xf numFmtId="0" fontId="27" fillId="5" borderId="8" xfId="0" applyFont="1" applyFill="1" applyBorder="1"/>
    <xf numFmtId="0" fontId="27" fillId="5" borderId="13" xfId="0" applyFont="1" applyFill="1" applyBorder="1"/>
    <xf numFmtId="0" fontId="27" fillId="5" borderId="16" xfId="0" applyFont="1" applyFill="1" applyBorder="1"/>
    <xf numFmtId="0" fontId="27" fillId="5" borderId="3" xfId="0" applyFont="1" applyFill="1" applyBorder="1"/>
    <xf numFmtId="0" fontId="27" fillId="5" borderId="0" xfId="0" applyFont="1" applyFill="1" applyBorder="1"/>
    <xf numFmtId="9" fontId="27" fillId="5" borderId="3" xfId="0" applyNumberFormat="1" applyFont="1" applyFill="1" applyBorder="1"/>
    <xf numFmtId="164" fontId="27" fillId="5" borderId="0" xfId="1" applyNumberFormat="1" applyFont="1" applyFill="1" applyBorder="1"/>
    <xf numFmtId="9" fontId="27" fillId="5" borderId="0" xfId="0" applyNumberFormat="1" applyFont="1" applyFill="1" applyBorder="1"/>
    <xf numFmtId="164" fontId="15" fillId="5" borderId="3" xfId="0" applyNumberFormat="1" applyFont="1" applyFill="1" applyBorder="1"/>
    <xf numFmtId="164" fontId="28" fillId="5" borderId="0" xfId="0" applyNumberFormat="1" applyFont="1" applyFill="1" applyBorder="1"/>
    <xf numFmtId="164" fontId="27" fillId="5" borderId="0" xfId="0" applyNumberFormat="1" applyFont="1" applyFill="1" applyBorder="1"/>
    <xf numFmtId="164" fontId="28" fillId="5" borderId="14" xfId="1" applyNumberFormat="1" applyFont="1" applyFill="1" applyBorder="1"/>
    <xf numFmtId="164" fontId="27" fillId="5" borderId="13" xfId="1" applyNumberFormat="1" applyFont="1" applyFill="1" applyBorder="1"/>
    <xf numFmtId="164" fontId="28" fillId="5" borderId="0" xfId="1" applyNumberFormat="1" applyFont="1" applyFill="1" applyBorder="1"/>
    <xf numFmtId="164" fontId="28" fillId="5" borderId="13" xfId="0" applyNumberFormat="1" applyFont="1" applyFill="1" applyBorder="1"/>
    <xf numFmtId="164" fontId="15" fillId="5" borderId="5" xfId="0" applyNumberFormat="1" applyFont="1" applyFill="1" applyBorder="1"/>
    <xf numFmtId="164" fontId="28" fillId="5" borderId="6" xfId="0" applyNumberFormat="1" applyFont="1" applyFill="1" applyBorder="1"/>
    <xf numFmtId="0" fontId="27" fillId="5" borderId="7" xfId="0" applyFont="1" applyFill="1" applyBorder="1"/>
    <xf numFmtId="164" fontId="17" fillId="5" borderId="0" xfId="1" applyNumberFormat="1" applyFont="1" applyFill="1" applyBorder="1"/>
    <xf numFmtId="0" fontId="27" fillId="5" borderId="5" xfId="0" applyFont="1" applyFill="1" applyBorder="1"/>
    <xf numFmtId="0" fontId="27" fillId="5" borderId="6" xfId="0" applyFont="1" applyFill="1" applyBorder="1"/>
    <xf numFmtId="164" fontId="13" fillId="6" borderId="17" xfId="1" applyNumberFormat="1" applyFont="1" applyFill="1" applyBorder="1"/>
    <xf numFmtId="164" fontId="13" fillId="6" borderId="18" xfId="1" applyNumberFormat="1" applyFont="1" applyFill="1" applyBorder="1"/>
    <xf numFmtId="164" fontId="13" fillId="6" borderId="19" xfId="1" applyNumberFormat="1" applyFont="1" applyFill="1" applyBorder="1"/>
    <xf numFmtId="164" fontId="17" fillId="6" borderId="17" xfId="1" applyNumberFormat="1" applyFont="1" applyFill="1" applyBorder="1"/>
    <xf numFmtId="164" fontId="17" fillId="6" borderId="18" xfId="1" applyNumberFormat="1" applyFont="1" applyFill="1" applyBorder="1"/>
    <xf numFmtId="164" fontId="17" fillId="6" borderId="19" xfId="1" applyNumberFormat="1" applyFont="1" applyFill="1" applyBorder="1"/>
    <xf numFmtId="0" fontId="3" fillId="7" borderId="0" xfId="0" applyFont="1" applyFill="1" applyBorder="1" applyAlignment="1">
      <alignment vertical="center"/>
    </xf>
    <xf numFmtId="0" fontId="0" fillId="7" borderId="0" xfId="0" applyFill="1" applyBorder="1"/>
    <xf numFmtId="164" fontId="17" fillId="5" borderId="13" xfId="1" applyNumberFormat="1" applyFont="1" applyFill="1" applyBorder="1"/>
    <xf numFmtId="9" fontId="15" fillId="5" borderId="3" xfId="2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164" fontId="27" fillId="5" borderId="13" xfId="0" applyNumberFormat="1" applyFont="1" applyFill="1" applyBorder="1" applyAlignment="1">
      <alignment vertical="center"/>
    </xf>
    <xf numFmtId="0" fontId="15" fillId="5" borderId="3" xfId="0" applyFont="1" applyFill="1" applyBorder="1" applyAlignment="1">
      <alignment horizontal="center" vertical="center"/>
    </xf>
    <xf numFmtId="164" fontId="27" fillId="5" borderId="0" xfId="0" applyNumberFormat="1" applyFont="1" applyFill="1" applyBorder="1" applyAlignment="1">
      <alignment vertical="center"/>
    </xf>
    <xf numFmtId="9" fontId="29" fillId="5" borderId="3" xfId="2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7" fillId="5" borderId="0" xfId="0" applyFont="1" applyFill="1"/>
    <xf numFmtId="0" fontId="10" fillId="0" borderId="0" xfId="0" applyFont="1"/>
    <xf numFmtId="164" fontId="32" fillId="4" borderId="13" xfId="0" applyNumberFormat="1" applyFont="1" applyFill="1" applyBorder="1" applyAlignment="1">
      <alignment vertical="center"/>
    </xf>
    <xf numFmtId="164" fontId="33" fillId="8" borderId="13" xfId="0" applyNumberFormat="1" applyFont="1" applyFill="1" applyBorder="1" applyAlignment="1">
      <alignment vertical="center"/>
    </xf>
    <xf numFmtId="164" fontId="3" fillId="9" borderId="0" xfId="0" applyNumberFormat="1" applyFont="1" applyFill="1"/>
    <xf numFmtId="164" fontId="15" fillId="10" borderId="0" xfId="0" applyNumberFormat="1" applyFont="1" applyFill="1" applyBorder="1"/>
    <xf numFmtId="164" fontId="3" fillId="9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7" borderId="0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 wrapText="1"/>
    </xf>
    <xf numFmtId="164" fontId="13" fillId="0" borderId="0" xfId="1" quotePrefix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9" fillId="4" borderId="0" xfId="2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30" fillId="0" borderId="4" xfId="0" applyFont="1" applyBorder="1" applyAlignment="1"/>
    <xf numFmtId="0" fontId="31" fillId="5" borderId="0" xfId="0" applyFont="1" applyFill="1" applyBorder="1" applyAlignment="1">
      <alignment horizontal="center"/>
    </xf>
    <xf numFmtId="9" fontId="3" fillId="7" borderId="0" xfId="2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9" fontId="13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 wrapText="1"/>
    </xf>
    <xf numFmtId="0" fontId="0" fillId="9" borderId="4" xfId="0" applyFill="1" applyBorder="1" applyAlignment="1">
      <alignment vertical="center"/>
    </xf>
    <xf numFmtId="0" fontId="0" fillId="6" borderId="0" xfId="0" applyFill="1" applyBorder="1" applyAlignment="1">
      <alignment horizontal="left" indent="2"/>
    </xf>
    <xf numFmtId="0" fontId="0" fillId="6" borderId="4" xfId="0" applyFill="1" applyBorder="1" applyAlignment="1">
      <alignment horizontal="left" indent="2"/>
    </xf>
    <xf numFmtId="164" fontId="27" fillId="5" borderId="0" xfId="1" quotePrefix="1" applyNumberFormat="1" applyFont="1" applyFill="1" applyBorder="1" applyAlignment="1">
      <alignment horizontal="center" vertical="center"/>
    </xf>
    <xf numFmtId="9" fontId="27" fillId="5" borderId="0" xfId="2" applyFont="1" applyFill="1" applyBorder="1" applyAlignment="1">
      <alignment horizontal="center" vertical="center"/>
    </xf>
    <xf numFmtId="9" fontId="15" fillId="11" borderId="0" xfId="2" applyFont="1" applyFill="1" applyBorder="1" applyAlignment="1">
      <alignment horizontal="center" vertical="center"/>
    </xf>
    <xf numFmtId="9" fontId="31" fillId="8" borderId="0" xfId="2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indent="2"/>
    </xf>
    <xf numFmtId="0" fontId="7" fillId="6" borderId="4" xfId="0" applyFont="1" applyFill="1" applyBorder="1" applyAlignment="1">
      <alignment horizontal="left" indent="2"/>
    </xf>
    <xf numFmtId="0" fontId="0" fillId="6" borderId="0" xfId="0" applyFill="1" applyBorder="1" applyAlignment="1">
      <alignment horizontal="left" indent="1"/>
    </xf>
    <xf numFmtId="0" fontId="0" fillId="6" borderId="4" xfId="0" applyFill="1" applyBorder="1" applyAlignment="1">
      <alignment horizontal="left" indent="1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6" borderId="4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27" fillId="5" borderId="13" xfId="0" applyFont="1" applyFill="1" applyBorder="1" applyAlignment="1">
      <alignment horizontal="center"/>
    </xf>
    <xf numFmtId="0" fontId="1" fillId="3" borderId="9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51</xdr:row>
      <xdr:rowOff>0</xdr:rowOff>
    </xdr:from>
    <xdr:to>
      <xdr:col>8</xdr:col>
      <xdr:colOff>0</xdr:colOff>
      <xdr:row>51</xdr:row>
      <xdr:rowOff>0</xdr:rowOff>
    </xdr:to>
    <xdr:sp macro="" textlink="">
      <xdr:nvSpPr>
        <xdr:cNvPr id="2057" name="AutoShape 1">
          <a:extLst>
            <a:ext uri="{FF2B5EF4-FFF2-40B4-BE49-F238E27FC236}">
              <a16:creationId xmlns:a16="http://schemas.microsoft.com/office/drawing/2014/main" id="{CC0B8A45-A273-43DF-4703-43882FF64B1D}"/>
            </a:ext>
          </a:extLst>
        </xdr:cNvPr>
        <xdr:cNvSpPr>
          <a:spLocks/>
        </xdr:cNvSpPr>
      </xdr:nvSpPr>
      <xdr:spPr bwMode="auto">
        <a:xfrm>
          <a:off x="6153150" y="94869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3"/>
  <sheetViews>
    <sheetView tabSelected="1" view="pageBreakPreview" topLeftCell="B2" zoomScale="60" zoomScaleNormal="85" workbookViewId="0">
      <pane xSplit="4" ySplit="5" topLeftCell="F7" activePane="bottomRight" state="frozen"/>
      <selection pane="bottomRight" activeCell="H7" sqref="H7"/>
      <selection pane="bottomLeft" activeCell="B7" sqref="B7"/>
      <selection pane="topRight" activeCell="F2" sqref="F2"/>
    </sheetView>
  </sheetViews>
  <sheetFormatPr defaultRowHeight="12.75"/>
  <cols>
    <col min="1" max="1" width="3.28515625" customWidth="1"/>
    <col min="2" max="2" width="4" customWidth="1"/>
    <col min="3" max="3" width="3.28515625" customWidth="1"/>
    <col min="4" max="4" width="54.85546875" customWidth="1"/>
    <col min="5" max="5" width="0.7109375" customWidth="1"/>
    <col min="6" max="6" width="12.140625" customWidth="1"/>
    <col min="7" max="7" width="2.42578125" customWidth="1"/>
    <col min="8" max="8" width="11.5703125" customWidth="1"/>
    <col min="9" max="9" width="0.85546875" customWidth="1"/>
    <col min="10" max="10" width="11.85546875" customWidth="1"/>
    <col min="11" max="11" width="2.5703125" customWidth="1"/>
    <col min="12" max="12" width="11.140625" customWidth="1"/>
    <col min="13" max="13" width="0.85546875" customWidth="1"/>
    <col min="14" max="14" width="11.42578125" customWidth="1"/>
    <col min="15" max="15" width="3.5703125" customWidth="1"/>
    <col min="16" max="16" width="11" customWidth="1"/>
    <col min="17" max="17" width="1.42578125" customWidth="1"/>
    <col min="19" max="19" width="2.140625" customWidth="1"/>
    <col min="20" max="20" width="8.7109375" customWidth="1"/>
    <col min="21" max="21" width="1.5703125" customWidth="1"/>
    <col min="22" max="22" width="2.42578125" customWidth="1"/>
  </cols>
  <sheetData>
    <row r="2" spans="2:23" ht="18">
      <c r="C2" s="19" t="s">
        <v>0</v>
      </c>
    </row>
    <row r="3" spans="2:23" ht="13.5" thickBot="1"/>
    <row r="4" spans="2:23">
      <c r="B4" s="1"/>
      <c r="C4" s="2"/>
      <c r="D4" s="2"/>
      <c r="E4" s="1"/>
      <c r="F4" s="2"/>
      <c r="G4" s="2"/>
      <c r="H4" s="2"/>
      <c r="I4" s="18"/>
      <c r="J4" s="2"/>
      <c r="K4" s="2"/>
      <c r="L4" s="2"/>
      <c r="M4" s="18"/>
      <c r="N4" s="2"/>
      <c r="O4" s="2"/>
      <c r="P4" s="2"/>
      <c r="Q4" s="105"/>
      <c r="R4" s="106"/>
      <c r="S4" s="106"/>
      <c r="T4" s="106"/>
      <c r="U4" s="107"/>
    </row>
    <row r="5" spans="2:23" ht="18.75">
      <c r="B5" s="3"/>
      <c r="C5" s="79" t="s">
        <v>1</v>
      </c>
      <c r="D5" s="4"/>
      <c r="E5" s="3"/>
      <c r="F5" s="168" t="s">
        <v>2</v>
      </c>
      <c r="G5" s="168"/>
      <c r="H5" s="168"/>
      <c r="I5" s="54"/>
      <c r="J5" s="168" t="s">
        <v>3</v>
      </c>
      <c r="K5" s="168"/>
      <c r="L5" s="168"/>
      <c r="M5" s="54"/>
      <c r="N5" s="168" t="s">
        <v>4</v>
      </c>
      <c r="O5" s="168"/>
      <c r="P5" s="168"/>
      <c r="Q5" s="108"/>
      <c r="R5" s="165" t="s">
        <v>5</v>
      </c>
      <c r="S5" s="165"/>
      <c r="T5" s="165"/>
      <c r="U5" s="109"/>
    </row>
    <row r="6" spans="2:23" ht="15.75">
      <c r="B6" s="67"/>
      <c r="C6" s="68" t="s">
        <v>6</v>
      </c>
      <c r="D6" s="68"/>
      <c r="E6" s="14"/>
      <c r="F6" s="184" t="s">
        <v>7</v>
      </c>
      <c r="G6" s="184"/>
      <c r="H6" s="185"/>
      <c r="I6" s="16"/>
      <c r="J6" s="184" t="s">
        <v>7</v>
      </c>
      <c r="K6" s="184"/>
      <c r="L6" s="185"/>
      <c r="M6" s="16"/>
      <c r="N6" s="184" t="s">
        <v>7</v>
      </c>
      <c r="O6" s="184"/>
      <c r="P6" s="187"/>
      <c r="Q6" s="110"/>
      <c r="R6" s="188" t="s">
        <v>7</v>
      </c>
      <c r="S6" s="188"/>
      <c r="T6" s="188"/>
      <c r="U6" s="112"/>
    </row>
    <row r="7" spans="2:23" ht="15.75">
      <c r="B7" s="3"/>
      <c r="C7" s="13" t="s">
        <v>8</v>
      </c>
      <c r="D7" s="13"/>
      <c r="E7" s="3"/>
      <c r="F7" s="6"/>
      <c r="G7" s="6"/>
      <c r="H7" s="83"/>
      <c r="I7" s="84"/>
      <c r="J7" s="4"/>
      <c r="K7" s="4"/>
      <c r="L7" s="89"/>
      <c r="M7" s="91"/>
      <c r="N7" s="4"/>
      <c r="O7" s="4"/>
      <c r="P7" s="30"/>
      <c r="Q7" s="113"/>
      <c r="R7" s="114"/>
      <c r="S7" s="114"/>
      <c r="T7" s="114"/>
      <c r="U7" s="109"/>
    </row>
    <row r="8" spans="2:23" ht="14.25">
      <c r="B8" s="3"/>
      <c r="C8" s="182" t="s">
        <v>9</v>
      </c>
      <c r="D8" s="183"/>
      <c r="E8" s="3"/>
      <c r="F8" s="131">
        <v>0</v>
      </c>
      <c r="G8" s="26"/>
      <c r="H8" s="4"/>
      <c r="I8" s="15"/>
      <c r="J8" s="131">
        <v>0</v>
      </c>
      <c r="K8" s="26"/>
      <c r="L8" s="90"/>
      <c r="M8" s="92"/>
      <c r="N8" s="131">
        <v>0</v>
      </c>
      <c r="O8" s="26"/>
      <c r="P8" s="26"/>
      <c r="Q8" s="115"/>
      <c r="R8" s="116">
        <v>7000</v>
      </c>
      <c r="S8" s="117"/>
      <c r="T8" s="117"/>
      <c r="U8" s="109"/>
    </row>
    <row r="9" spans="2:23" ht="14.25">
      <c r="B9" s="3"/>
      <c r="C9" s="182" t="s">
        <v>10</v>
      </c>
      <c r="D9" s="183"/>
      <c r="E9" s="3"/>
      <c r="F9" s="132">
        <v>0</v>
      </c>
      <c r="G9" s="26"/>
      <c r="H9" s="4"/>
      <c r="I9" s="15"/>
      <c r="J9" s="132">
        <v>0</v>
      </c>
      <c r="K9" s="26"/>
      <c r="L9" s="90"/>
      <c r="M9" s="92"/>
      <c r="N9" s="132">
        <v>0</v>
      </c>
      <c r="O9" s="26"/>
      <c r="P9" s="26"/>
      <c r="Q9" s="115"/>
      <c r="R9" s="116">
        <v>300</v>
      </c>
      <c r="S9" s="117"/>
      <c r="T9" s="117"/>
      <c r="U9" s="109"/>
    </row>
    <row r="10" spans="2:23" ht="14.25">
      <c r="B10" s="3"/>
      <c r="C10" s="182" t="s">
        <v>11</v>
      </c>
      <c r="D10" s="183"/>
      <c r="E10" s="3"/>
      <c r="F10" s="132">
        <v>0</v>
      </c>
      <c r="G10" s="26"/>
      <c r="H10" s="4"/>
      <c r="I10" s="15"/>
      <c r="J10" s="132">
        <v>0</v>
      </c>
      <c r="K10" s="26"/>
      <c r="L10" s="90"/>
      <c r="M10" s="92"/>
      <c r="N10" s="132">
        <v>0</v>
      </c>
      <c r="O10" s="26"/>
      <c r="P10" s="26"/>
      <c r="Q10" s="115"/>
      <c r="R10" s="116">
        <v>500</v>
      </c>
      <c r="S10" s="117"/>
      <c r="T10" s="117"/>
      <c r="U10" s="109"/>
    </row>
    <row r="11" spans="2:23" ht="14.25">
      <c r="B11" s="3"/>
      <c r="C11" s="182" t="s">
        <v>12</v>
      </c>
      <c r="D11" s="183"/>
      <c r="E11" s="3"/>
      <c r="F11" s="133">
        <v>0</v>
      </c>
      <c r="G11" s="26"/>
      <c r="H11" s="4"/>
      <c r="I11" s="15"/>
      <c r="J11" s="133">
        <v>0</v>
      </c>
      <c r="K11" s="26"/>
      <c r="L11" s="90"/>
      <c r="M11" s="92"/>
      <c r="N11" s="133">
        <v>0</v>
      </c>
      <c r="O11" s="26"/>
      <c r="P11" s="26"/>
      <c r="Q11" s="113"/>
      <c r="R11" s="111">
        <v>0</v>
      </c>
      <c r="S11" s="114"/>
      <c r="T11" s="114"/>
      <c r="U11" s="109"/>
    </row>
    <row r="12" spans="2:23" ht="15.75">
      <c r="B12" s="3"/>
      <c r="C12" s="154"/>
      <c r="D12" s="41" t="s">
        <v>13</v>
      </c>
      <c r="E12" s="3"/>
      <c r="F12" s="26"/>
      <c r="G12" s="26"/>
      <c r="H12" s="55">
        <f>SUM(F8:F11)</f>
        <v>0</v>
      </c>
      <c r="I12" s="58"/>
      <c r="J12" s="23"/>
      <c r="K12" s="23"/>
      <c r="L12" s="55">
        <f>SUM(J8:J11)</f>
        <v>0</v>
      </c>
      <c r="M12" s="58"/>
      <c r="N12" s="6"/>
      <c r="O12" s="6"/>
      <c r="P12" s="55">
        <f>SUM(N8:N11)</f>
        <v>0</v>
      </c>
      <c r="Q12" s="118"/>
      <c r="R12" s="119"/>
      <c r="S12" s="119"/>
      <c r="T12" s="119">
        <f>SUM(R8:R11)</f>
        <v>7800</v>
      </c>
      <c r="U12" s="109"/>
    </row>
    <row r="13" spans="2:23" ht="9" customHeight="1">
      <c r="B13" s="3"/>
      <c r="C13" s="154"/>
      <c r="D13" s="25"/>
      <c r="E13" s="3"/>
      <c r="F13" s="26"/>
      <c r="G13" s="26"/>
      <c r="H13" s="55"/>
      <c r="I13" s="58"/>
      <c r="J13" s="51"/>
      <c r="K13" s="51"/>
      <c r="L13" s="4"/>
      <c r="M13" s="15"/>
      <c r="N13" s="22"/>
      <c r="O13" s="22"/>
      <c r="P13" s="22"/>
      <c r="Q13" s="115"/>
      <c r="R13" s="117"/>
      <c r="S13" s="117"/>
      <c r="T13" s="117"/>
      <c r="U13" s="109"/>
    </row>
    <row r="14" spans="2:23" ht="15.75">
      <c r="B14" s="3"/>
      <c r="C14" s="13" t="s">
        <v>14</v>
      </c>
      <c r="D14" s="13"/>
      <c r="E14" s="3"/>
      <c r="F14" s="26"/>
      <c r="G14" s="26"/>
      <c r="H14" s="4"/>
      <c r="I14" s="15"/>
      <c r="J14" s="51"/>
      <c r="K14" s="51"/>
      <c r="L14" s="4"/>
      <c r="M14" s="15"/>
      <c r="N14" s="22"/>
      <c r="O14" s="22"/>
      <c r="P14" s="22"/>
      <c r="Q14" s="113"/>
      <c r="R14" s="114"/>
      <c r="S14" s="114"/>
      <c r="T14" s="114"/>
      <c r="U14" s="109"/>
    </row>
    <row r="15" spans="2:23" ht="15.75">
      <c r="B15" s="3"/>
      <c r="C15" s="52" t="s">
        <v>15</v>
      </c>
      <c r="D15" s="52"/>
      <c r="E15" s="34"/>
      <c r="F15" s="28"/>
      <c r="G15" s="28"/>
      <c r="H15" s="4"/>
      <c r="I15" s="15"/>
      <c r="J15" s="51"/>
      <c r="K15" s="51"/>
      <c r="L15" s="4"/>
      <c r="M15" s="15"/>
      <c r="N15" s="22"/>
      <c r="O15" s="22"/>
      <c r="P15" s="22"/>
      <c r="Q15" s="113"/>
      <c r="R15" s="114"/>
      <c r="S15" s="114"/>
      <c r="T15" s="114"/>
      <c r="U15" s="109"/>
    </row>
    <row r="16" spans="2:23" ht="14.25">
      <c r="B16" s="3"/>
      <c r="C16" s="180" t="s">
        <v>16</v>
      </c>
      <c r="D16" s="181"/>
      <c r="E16" s="34"/>
      <c r="F16" s="131">
        <v>0</v>
      </c>
      <c r="G16" s="29"/>
      <c r="H16" s="4"/>
      <c r="I16" s="15"/>
      <c r="J16" s="131">
        <v>0</v>
      </c>
      <c r="K16" s="26"/>
      <c r="L16" s="90"/>
      <c r="M16" s="92"/>
      <c r="N16" s="131">
        <v>0</v>
      </c>
      <c r="O16" s="26"/>
      <c r="P16" s="26"/>
      <c r="Q16" s="113"/>
      <c r="R16" s="120">
        <v>858</v>
      </c>
      <c r="S16" s="114"/>
      <c r="T16" s="114"/>
      <c r="U16" s="109"/>
      <c r="W16" s="59"/>
    </row>
    <row r="17" spans="2:23" ht="14.25">
      <c r="B17" s="3"/>
      <c r="C17" s="180" t="s">
        <v>17</v>
      </c>
      <c r="D17" s="181"/>
      <c r="E17" s="34"/>
      <c r="F17" s="132">
        <v>0</v>
      </c>
      <c r="G17" s="29"/>
      <c r="H17" s="4"/>
      <c r="I17" s="15"/>
      <c r="J17" s="132">
        <v>0</v>
      </c>
      <c r="K17" s="26"/>
      <c r="L17" s="90"/>
      <c r="M17" s="92"/>
      <c r="N17" s="132">
        <v>0</v>
      </c>
      <c r="O17" s="26"/>
      <c r="P17" s="26"/>
      <c r="Q17" s="113"/>
      <c r="R17" s="114">
        <v>15</v>
      </c>
      <c r="S17" s="114"/>
      <c r="T17" s="114"/>
      <c r="U17" s="109"/>
      <c r="W17" s="59"/>
    </row>
    <row r="18" spans="2:23" ht="14.25">
      <c r="B18" s="3"/>
      <c r="C18" s="173" t="s">
        <v>18</v>
      </c>
      <c r="D18" s="174"/>
      <c r="E18" s="35"/>
      <c r="F18" s="132">
        <v>0</v>
      </c>
      <c r="G18" s="29"/>
      <c r="H18" s="4"/>
      <c r="I18" s="15"/>
      <c r="J18" s="132">
        <v>0</v>
      </c>
      <c r="K18" s="26"/>
      <c r="L18" s="90"/>
      <c r="M18" s="92"/>
      <c r="N18" s="132">
        <v>0</v>
      </c>
      <c r="O18" s="26"/>
      <c r="P18" s="26"/>
      <c r="Q18" s="113"/>
      <c r="R18" s="120">
        <v>1200</v>
      </c>
      <c r="S18" s="114"/>
      <c r="T18" s="114"/>
      <c r="U18" s="109"/>
      <c r="W18" s="59"/>
    </row>
    <row r="19" spans="2:23" ht="14.25">
      <c r="B19" s="3"/>
      <c r="C19" s="173" t="s">
        <v>19</v>
      </c>
      <c r="D19" s="174"/>
      <c r="E19" s="35"/>
      <c r="F19" s="132">
        <v>0</v>
      </c>
      <c r="G19" s="29"/>
      <c r="H19" s="4"/>
      <c r="I19" s="15"/>
      <c r="J19" s="132">
        <v>0</v>
      </c>
      <c r="K19" s="26"/>
      <c r="L19" s="90"/>
      <c r="M19" s="92"/>
      <c r="N19" s="132">
        <v>0</v>
      </c>
      <c r="O19" s="26"/>
      <c r="P19" s="26"/>
      <c r="Q19" s="113"/>
      <c r="R19" s="120">
        <v>300</v>
      </c>
      <c r="S19" s="114"/>
      <c r="T19" s="114"/>
      <c r="U19" s="109"/>
      <c r="W19" s="59"/>
    </row>
    <row r="20" spans="2:23" ht="14.25">
      <c r="B20" s="3"/>
      <c r="C20" s="173" t="s">
        <v>12</v>
      </c>
      <c r="D20" s="174"/>
      <c r="E20" s="35"/>
      <c r="F20" s="132">
        <v>0</v>
      </c>
      <c r="G20" s="29"/>
      <c r="H20" s="4"/>
      <c r="I20" s="15"/>
      <c r="J20" s="132">
        <v>0</v>
      </c>
      <c r="K20" s="26"/>
      <c r="L20" s="90"/>
      <c r="M20" s="92"/>
      <c r="N20" s="132">
        <v>0</v>
      </c>
      <c r="O20" s="26"/>
      <c r="P20" s="26"/>
      <c r="Q20" s="113"/>
      <c r="R20" s="120">
        <v>0</v>
      </c>
      <c r="S20" s="114"/>
      <c r="T20" s="114"/>
      <c r="U20" s="109"/>
      <c r="W20" s="59"/>
    </row>
    <row r="21" spans="2:23" ht="14.25">
      <c r="B21" s="3"/>
      <c r="C21" s="173" t="s">
        <v>12</v>
      </c>
      <c r="D21" s="174"/>
      <c r="E21" s="35"/>
      <c r="F21" s="133">
        <v>0</v>
      </c>
      <c r="G21" s="29"/>
      <c r="H21" s="4"/>
      <c r="I21" s="15"/>
      <c r="J21" s="133">
        <v>0</v>
      </c>
      <c r="K21" s="26"/>
      <c r="L21" s="90"/>
      <c r="M21" s="92"/>
      <c r="N21" s="133">
        <v>0</v>
      </c>
      <c r="O21" s="26"/>
      <c r="P21" s="26"/>
      <c r="Q21" s="113"/>
      <c r="R21" s="120">
        <v>0</v>
      </c>
      <c r="S21" s="114"/>
      <c r="T21" s="114"/>
      <c r="U21" s="109"/>
      <c r="W21" s="59"/>
    </row>
    <row r="22" spans="2:23" ht="15.75">
      <c r="B22" s="3"/>
      <c r="C22" s="31"/>
      <c r="D22" s="80" t="s">
        <v>20</v>
      </c>
      <c r="E22" s="35"/>
      <c r="F22" s="28">
        <f>SUM(F16:F21)</f>
        <v>0</v>
      </c>
      <c r="G22" s="28"/>
      <c r="H22" s="4"/>
      <c r="I22" s="15"/>
      <c r="J22" s="28">
        <f>SUM(J16:J21)</f>
        <v>0</v>
      </c>
      <c r="K22" s="28"/>
      <c r="L22" s="43"/>
      <c r="M22" s="93"/>
      <c r="N22" s="28">
        <f>SUM(N16:N21)</f>
        <v>0</v>
      </c>
      <c r="O22" s="28"/>
      <c r="P22" s="45"/>
      <c r="Q22" s="113"/>
      <c r="R22" s="121">
        <f>SUM(R16:R21)</f>
        <v>2373</v>
      </c>
      <c r="S22" s="114"/>
      <c r="T22" s="114"/>
      <c r="U22" s="109"/>
    </row>
    <row r="23" spans="2:23" ht="21" customHeight="1">
      <c r="B23" s="3"/>
      <c r="C23" s="52" t="s">
        <v>21</v>
      </c>
      <c r="D23" s="52"/>
      <c r="E23" s="35"/>
      <c r="F23" s="29"/>
      <c r="G23" s="29"/>
      <c r="H23" s="4"/>
      <c r="I23" s="15"/>
      <c r="J23" s="4"/>
      <c r="K23" s="4"/>
      <c r="L23" s="4"/>
      <c r="M23" s="15"/>
      <c r="N23" s="22"/>
      <c r="O23" s="22"/>
      <c r="P23" s="22"/>
      <c r="Q23" s="113"/>
      <c r="R23" s="114"/>
      <c r="S23" s="114"/>
      <c r="T23" s="114"/>
      <c r="U23" s="109"/>
    </row>
    <row r="24" spans="2:23" ht="14.25">
      <c r="B24" s="3"/>
      <c r="C24" s="173" t="s">
        <v>22</v>
      </c>
      <c r="D24" s="174"/>
      <c r="E24" s="35"/>
      <c r="F24" s="131">
        <v>0</v>
      </c>
      <c r="G24" s="29"/>
      <c r="H24" s="4"/>
      <c r="I24" s="15"/>
      <c r="J24" s="131">
        <v>0</v>
      </c>
      <c r="K24" s="26"/>
      <c r="L24" s="90"/>
      <c r="M24" s="92"/>
      <c r="N24" s="131">
        <v>0</v>
      </c>
      <c r="O24" s="26"/>
      <c r="P24" s="26"/>
      <c r="Q24" s="113"/>
      <c r="R24" s="114">
        <v>50</v>
      </c>
      <c r="S24" s="114"/>
      <c r="T24" s="114"/>
      <c r="U24" s="109"/>
    </row>
    <row r="25" spans="2:23" ht="14.25">
      <c r="B25" s="3"/>
      <c r="C25" s="173" t="s">
        <v>23</v>
      </c>
      <c r="D25" s="174"/>
      <c r="E25" s="35"/>
      <c r="F25" s="132">
        <v>0</v>
      </c>
      <c r="G25" s="29"/>
      <c r="H25" s="4"/>
      <c r="I25" s="15"/>
      <c r="J25" s="132">
        <v>0</v>
      </c>
      <c r="K25" s="26"/>
      <c r="L25" s="90"/>
      <c r="M25" s="92"/>
      <c r="N25" s="132">
        <v>0</v>
      </c>
      <c r="O25" s="26"/>
      <c r="P25" s="26"/>
      <c r="Q25" s="113"/>
      <c r="R25" s="114">
        <v>50</v>
      </c>
      <c r="S25" s="114"/>
      <c r="T25" s="114"/>
      <c r="U25" s="109"/>
    </row>
    <row r="26" spans="2:23" ht="14.25">
      <c r="B26" s="3"/>
      <c r="C26" s="173" t="s">
        <v>24</v>
      </c>
      <c r="D26" s="174"/>
      <c r="E26" s="35"/>
      <c r="F26" s="132">
        <v>0</v>
      </c>
      <c r="G26" s="29"/>
      <c r="H26" s="4"/>
      <c r="I26" s="15"/>
      <c r="J26" s="132">
        <v>0</v>
      </c>
      <c r="K26" s="26"/>
      <c r="L26" s="90"/>
      <c r="M26" s="92"/>
      <c r="N26" s="132">
        <v>0</v>
      </c>
      <c r="O26" s="26"/>
      <c r="P26" s="26"/>
      <c r="Q26" s="113"/>
      <c r="R26" s="114">
        <v>50</v>
      </c>
      <c r="S26" s="114"/>
      <c r="T26" s="114"/>
      <c r="U26" s="109"/>
    </row>
    <row r="27" spans="2:23" ht="14.25">
      <c r="B27" s="3"/>
      <c r="C27" s="173" t="s">
        <v>12</v>
      </c>
      <c r="D27" s="174"/>
      <c r="E27" s="35"/>
      <c r="F27" s="132">
        <v>0</v>
      </c>
      <c r="G27" s="29"/>
      <c r="H27" s="4"/>
      <c r="I27" s="15"/>
      <c r="J27" s="132">
        <v>0</v>
      </c>
      <c r="K27" s="26"/>
      <c r="L27" s="90"/>
      <c r="M27" s="92"/>
      <c r="N27" s="132">
        <v>0</v>
      </c>
      <c r="O27" s="26"/>
      <c r="P27" s="26"/>
      <c r="Q27" s="113"/>
      <c r="R27" s="120">
        <v>0</v>
      </c>
      <c r="S27" s="114"/>
      <c r="T27" s="114"/>
      <c r="U27" s="109"/>
    </row>
    <row r="28" spans="2:23" ht="14.25">
      <c r="B28" s="3"/>
      <c r="C28" s="173" t="s">
        <v>12</v>
      </c>
      <c r="D28" s="174"/>
      <c r="E28" s="35"/>
      <c r="F28" s="133">
        <v>0</v>
      </c>
      <c r="G28" s="29"/>
      <c r="H28" s="4"/>
      <c r="I28" s="15"/>
      <c r="J28" s="133">
        <v>0</v>
      </c>
      <c r="K28" s="26"/>
      <c r="L28" s="90"/>
      <c r="M28" s="92"/>
      <c r="N28" s="133">
        <v>0</v>
      </c>
      <c r="O28" s="26"/>
      <c r="P28" s="26"/>
      <c r="Q28" s="113"/>
      <c r="R28" s="120">
        <v>0</v>
      </c>
      <c r="S28" s="114"/>
      <c r="T28" s="114"/>
      <c r="U28" s="109"/>
    </row>
    <row r="29" spans="2:23" ht="15">
      <c r="B29" s="3"/>
      <c r="C29" s="20"/>
      <c r="D29" s="80" t="s">
        <v>25</v>
      </c>
      <c r="E29" s="35"/>
      <c r="F29" s="28">
        <f>SUM(F24:F28)</f>
        <v>0</v>
      </c>
      <c r="G29" s="28"/>
      <c r="H29" s="4"/>
      <c r="I29" s="15"/>
      <c r="J29" s="28">
        <f>SUM(J24:J28)</f>
        <v>0</v>
      </c>
      <c r="K29" s="28"/>
      <c r="L29" s="43"/>
      <c r="M29" s="93"/>
      <c r="N29" s="28">
        <f>SUM(N24:N28)</f>
        <v>0</v>
      </c>
      <c r="O29" s="28"/>
      <c r="P29" s="45"/>
      <c r="Q29" s="113"/>
      <c r="R29" s="121">
        <f>SUM(R24:R28)</f>
        <v>150</v>
      </c>
      <c r="S29" s="114"/>
      <c r="T29" s="114"/>
      <c r="U29" s="109"/>
    </row>
    <row r="30" spans="2:23" ht="21" customHeight="1">
      <c r="B30" s="3"/>
      <c r="C30" s="53" t="s">
        <v>26</v>
      </c>
      <c r="D30" s="53"/>
      <c r="E30" s="35"/>
      <c r="F30" s="29"/>
      <c r="G30" s="29"/>
      <c r="H30" s="4"/>
      <c r="I30" s="15"/>
      <c r="J30" s="51"/>
      <c r="K30" s="51"/>
      <c r="L30" s="79"/>
      <c r="M30" s="94"/>
      <c r="N30" s="23"/>
      <c r="O30" s="23"/>
      <c r="P30" s="23"/>
      <c r="Q30" s="113"/>
      <c r="R30" s="114"/>
      <c r="S30" s="114"/>
      <c r="T30" s="114"/>
      <c r="U30" s="109"/>
    </row>
    <row r="31" spans="2:23" ht="14.25">
      <c r="B31" s="3"/>
      <c r="C31" s="173" t="s">
        <v>27</v>
      </c>
      <c r="D31" s="174"/>
      <c r="E31" s="35"/>
      <c r="F31" s="131">
        <v>0</v>
      </c>
      <c r="G31" s="29"/>
      <c r="H31" s="4"/>
      <c r="I31" s="15"/>
      <c r="J31" s="131">
        <v>0</v>
      </c>
      <c r="K31" s="26"/>
      <c r="L31" s="90"/>
      <c r="M31" s="92"/>
      <c r="N31" s="131">
        <v>0</v>
      </c>
      <c r="O31" s="26"/>
      <c r="P31" s="26"/>
      <c r="Q31" s="113"/>
      <c r="R31" s="114">
        <v>900</v>
      </c>
      <c r="S31" s="114"/>
      <c r="T31" s="114"/>
      <c r="U31" s="109"/>
    </row>
    <row r="32" spans="2:23" ht="14.25">
      <c r="B32" s="3"/>
      <c r="C32" s="173" t="s">
        <v>28</v>
      </c>
      <c r="D32" s="174"/>
      <c r="E32" s="35"/>
      <c r="F32" s="132">
        <v>0</v>
      </c>
      <c r="G32" s="29"/>
      <c r="H32" s="4"/>
      <c r="I32" s="15"/>
      <c r="J32" s="132">
        <v>0</v>
      </c>
      <c r="K32" s="26"/>
      <c r="L32" s="90"/>
      <c r="M32" s="92"/>
      <c r="N32" s="132">
        <v>0</v>
      </c>
      <c r="O32" s="26"/>
      <c r="P32" s="26"/>
      <c r="Q32" s="113"/>
      <c r="R32" s="114">
        <v>300</v>
      </c>
      <c r="S32" s="114"/>
      <c r="T32" s="114"/>
      <c r="U32" s="109"/>
    </row>
    <row r="33" spans="1:21" ht="14.25">
      <c r="B33" s="3"/>
      <c r="C33" s="173" t="s">
        <v>29</v>
      </c>
      <c r="D33" s="174"/>
      <c r="E33" s="35"/>
      <c r="F33" s="132">
        <v>0</v>
      </c>
      <c r="G33" s="29"/>
      <c r="H33" s="4"/>
      <c r="I33" s="15"/>
      <c r="J33" s="132">
        <v>0</v>
      </c>
      <c r="K33" s="26"/>
      <c r="L33" s="90"/>
      <c r="M33" s="92"/>
      <c r="N33" s="132">
        <v>0</v>
      </c>
      <c r="O33" s="26"/>
      <c r="P33" s="26"/>
      <c r="Q33" s="113"/>
      <c r="R33" s="114">
        <v>700</v>
      </c>
      <c r="S33" s="114"/>
      <c r="T33" s="114"/>
      <c r="U33" s="109"/>
    </row>
    <row r="34" spans="1:21" ht="14.25">
      <c r="B34" s="3"/>
      <c r="C34" s="173" t="s">
        <v>30</v>
      </c>
      <c r="D34" s="186"/>
      <c r="E34" s="35"/>
      <c r="F34" s="132">
        <v>0</v>
      </c>
      <c r="G34" s="29"/>
      <c r="H34" s="4"/>
      <c r="I34" s="15"/>
      <c r="J34" s="132">
        <v>0</v>
      </c>
      <c r="K34" s="26"/>
      <c r="L34" s="90"/>
      <c r="M34" s="92"/>
      <c r="N34" s="132">
        <v>0</v>
      </c>
      <c r="O34" s="26"/>
      <c r="P34" s="26"/>
      <c r="Q34" s="113"/>
      <c r="R34" s="116">
        <v>0</v>
      </c>
      <c r="S34" s="114"/>
      <c r="T34" s="114"/>
      <c r="U34" s="109"/>
    </row>
    <row r="35" spans="1:21" ht="14.25">
      <c r="B35" s="3"/>
      <c r="C35" s="173" t="s">
        <v>12</v>
      </c>
      <c r="D35" s="186"/>
      <c r="E35" s="35"/>
      <c r="F35" s="132">
        <v>0</v>
      </c>
      <c r="G35" s="29"/>
      <c r="H35" s="4"/>
      <c r="I35" s="15"/>
      <c r="J35" s="132">
        <v>0</v>
      </c>
      <c r="K35" s="26"/>
      <c r="L35" s="90"/>
      <c r="M35" s="92"/>
      <c r="N35" s="132">
        <v>0</v>
      </c>
      <c r="O35" s="26"/>
      <c r="P35" s="26"/>
      <c r="Q35" s="113"/>
      <c r="R35" s="116">
        <v>0</v>
      </c>
      <c r="S35" s="114"/>
      <c r="T35" s="114"/>
      <c r="U35" s="109"/>
    </row>
    <row r="36" spans="1:21" ht="14.25">
      <c r="B36" s="3"/>
      <c r="C36" s="173" t="s">
        <v>12</v>
      </c>
      <c r="D36" s="186"/>
      <c r="E36" s="35"/>
      <c r="F36" s="133">
        <v>0</v>
      </c>
      <c r="G36" s="29"/>
      <c r="H36" s="4"/>
      <c r="I36" s="15"/>
      <c r="J36" s="133">
        <v>0</v>
      </c>
      <c r="K36" s="26"/>
      <c r="L36" s="90"/>
      <c r="M36" s="92"/>
      <c r="N36" s="133">
        <v>0</v>
      </c>
      <c r="O36" s="26"/>
      <c r="P36" s="26"/>
      <c r="Q36" s="113"/>
      <c r="R36" s="122">
        <v>0</v>
      </c>
      <c r="S36" s="114"/>
      <c r="T36" s="114"/>
      <c r="U36" s="109"/>
    </row>
    <row r="37" spans="1:21" ht="15.75">
      <c r="B37" s="3"/>
      <c r="C37" s="31"/>
      <c r="D37" s="80" t="s">
        <v>31</v>
      </c>
      <c r="E37" s="35"/>
      <c r="F37" s="28">
        <v>0</v>
      </c>
      <c r="G37" s="28"/>
      <c r="H37" s="4"/>
      <c r="I37" s="15"/>
      <c r="J37" s="28">
        <f>SUM(J31:J36)</f>
        <v>0</v>
      </c>
      <c r="K37" s="28"/>
      <c r="L37" s="43"/>
      <c r="M37" s="93"/>
      <c r="N37" s="28">
        <f>SUM(N31:N36)</f>
        <v>0</v>
      </c>
      <c r="O37" s="28"/>
      <c r="P37" s="45"/>
      <c r="Q37" s="113"/>
      <c r="R37" s="123">
        <f>SUM(R31:R36)</f>
        <v>1900</v>
      </c>
      <c r="S37" s="114"/>
      <c r="T37" s="114"/>
      <c r="U37" s="109"/>
    </row>
    <row r="38" spans="1:21" ht="15.75">
      <c r="B38" s="3"/>
      <c r="C38" s="33"/>
      <c r="D38" s="20"/>
      <c r="E38" s="35"/>
      <c r="F38" s="29"/>
      <c r="G38" s="29"/>
      <c r="H38" s="4"/>
      <c r="I38" s="15"/>
      <c r="J38" s="4"/>
      <c r="K38" s="4"/>
      <c r="L38" s="79"/>
      <c r="M38" s="94"/>
      <c r="N38" s="23"/>
      <c r="O38" s="23"/>
      <c r="P38" s="23"/>
      <c r="Q38" s="113"/>
      <c r="R38" s="114"/>
      <c r="S38" s="114"/>
      <c r="T38" s="114"/>
      <c r="U38" s="109"/>
    </row>
    <row r="39" spans="1:21" ht="15.75">
      <c r="B39" s="3"/>
      <c r="C39" s="32"/>
      <c r="D39" s="42" t="s">
        <v>32</v>
      </c>
      <c r="E39" s="34"/>
      <c r="F39" s="29"/>
      <c r="G39" s="29"/>
      <c r="H39" s="46">
        <f>+F22+F29+F37</f>
        <v>0</v>
      </c>
      <c r="I39" s="58"/>
      <c r="J39" s="4"/>
      <c r="K39" s="4"/>
      <c r="L39" s="46">
        <f>+J22+J29+J37</f>
        <v>0</v>
      </c>
      <c r="M39" s="58"/>
      <c r="N39" s="6"/>
      <c r="O39" s="6"/>
      <c r="P39" s="46">
        <f>+N22+N29+N37</f>
        <v>0</v>
      </c>
      <c r="Q39" s="118"/>
      <c r="R39" s="119"/>
      <c r="S39" s="119"/>
      <c r="T39" s="124">
        <f>+R22+R29+R37</f>
        <v>4423</v>
      </c>
      <c r="U39" s="109"/>
    </row>
    <row r="40" spans="1:21" ht="17.25" customHeight="1">
      <c r="B40" s="3"/>
      <c r="C40" s="33"/>
      <c r="D40" s="81" t="s">
        <v>33</v>
      </c>
      <c r="E40" s="35"/>
      <c r="F40" s="8"/>
      <c r="G40" s="8"/>
      <c r="H40" s="56">
        <f>+H12-H39</f>
        <v>0</v>
      </c>
      <c r="I40" s="57"/>
      <c r="J40" s="4"/>
      <c r="K40" s="4"/>
      <c r="L40" s="56">
        <f>+L12-L39</f>
        <v>0</v>
      </c>
      <c r="M40" s="57"/>
      <c r="N40" s="13"/>
      <c r="O40" s="13"/>
      <c r="P40" s="56">
        <f>+P12-P39</f>
        <v>0</v>
      </c>
      <c r="Q40" s="118"/>
      <c r="R40" s="119"/>
      <c r="S40" s="119"/>
      <c r="T40" s="119">
        <f>+T12-T39</f>
        <v>3377</v>
      </c>
      <c r="U40" s="109"/>
    </row>
    <row r="41" spans="1:21" ht="6.75" customHeight="1" thickBot="1">
      <c r="B41" s="9"/>
      <c r="C41" s="60"/>
      <c r="D41" s="61"/>
      <c r="E41" s="62"/>
      <c r="F41" s="63"/>
      <c r="G41" s="63"/>
      <c r="H41" s="65"/>
      <c r="I41" s="66"/>
      <c r="J41" s="10"/>
      <c r="K41" s="10"/>
      <c r="L41" s="65"/>
      <c r="M41" s="66"/>
      <c r="N41" s="64"/>
      <c r="O41" s="64"/>
      <c r="P41" s="65"/>
      <c r="Q41" s="125"/>
      <c r="R41" s="126"/>
      <c r="S41" s="126"/>
      <c r="T41" s="126"/>
      <c r="U41" s="127"/>
    </row>
    <row r="42" spans="1:21" ht="7.5" customHeight="1">
      <c r="B42" s="3"/>
      <c r="C42" s="33"/>
      <c r="D42" s="24"/>
      <c r="E42" s="35"/>
      <c r="F42" s="8"/>
      <c r="G42" s="8"/>
      <c r="H42" s="82"/>
      <c r="I42" s="85"/>
      <c r="J42" s="4"/>
      <c r="K42" s="4"/>
      <c r="L42" s="4"/>
      <c r="M42" s="15"/>
      <c r="N42" s="4"/>
      <c r="O42" s="4"/>
      <c r="P42" s="4"/>
      <c r="Q42" s="113"/>
      <c r="R42" s="114"/>
      <c r="S42" s="114"/>
      <c r="T42" s="114"/>
      <c r="U42" s="109"/>
    </row>
    <row r="43" spans="1:21" ht="15.75">
      <c r="B43" s="3"/>
      <c r="C43" s="70" t="s">
        <v>34</v>
      </c>
      <c r="D43" s="70"/>
      <c r="E43" s="35"/>
      <c r="F43" s="8"/>
      <c r="G43" s="8"/>
      <c r="H43" s="82"/>
      <c r="I43" s="85"/>
      <c r="J43" s="4"/>
      <c r="K43" s="4"/>
      <c r="L43" s="4"/>
      <c r="M43" s="15"/>
      <c r="N43" s="4"/>
      <c r="O43" s="4"/>
      <c r="P43" s="4"/>
      <c r="Q43" s="113"/>
      <c r="R43" s="114"/>
      <c r="S43" s="114"/>
      <c r="T43" s="114"/>
      <c r="U43" s="109"/>
    </row>
    <row r="44" spans="1:21" ht="14.25">
      <c r="B44" s="3"/>
      <c r="C44" s="182" t="s">
        <v>27</v>
      </c>
      <c r="D44" s="183"/>
      <c r="E44" s="35"/>
      <c r="F44" s="134">
        <v>0</v>
      </c>
      <c r="G44" s="36"/>
      <c r="H44" s="82"/>
      <c r="I44" s="85"/>
      <c r="J44" s="134">
        <v>0</v>
      </c>
      <c r="K44" s="36"/>
      <c r="L44" s="48"/>
      <c r="M44" s="47"/>
      <c r="N44" s="134">
        <v>0</v>
      </c>
      <c r="O44" s="48"/>
      <c r="P44" s="48"/>
      <c r="Q44" s="113"/>
      <c r="R44" s="128">
        <v>0</v>
      </c>
      <c r="S44" s="114"/>
      <c r="T44" s="114"/>
      <c r="U44" s="109"/>
    </row>
    <row r="45" spans="1:21" ht="14.25">
      <c r="B45" s="3"/>
      <c r="C45" s="182" t="s">
        <v>35</v>
      </c>
      <c r="D45" s="183"/>
      <c r="E45" s="35"/>
      <c r="F45" s="135">
        <v>0</v>
      </c>
      <c r="G45" s="36"/>
      <c r="H45" s="82"/>
      <c r="I45" s="85"/>
      <c r="J45" s="135">
        <v>0</v>
      </c>
      <c r="K45" s="36"/>
      <c r="L45" s="48"/>
      <c r="M45" s="47"/>
      <c r="N45" s="135">
        <v>0</v>
      </c>
      <c r="O45" s="48"/>
      <c r="P45" s="48"/>
      <c r="Q45" s="113"/>
      <c r="R45" s="128">
        <v>200</v>
      </c>
      <c r="S45" s="114"/>
      <c r="T45" s="114"/>
      <c r="U45" s="109"/>
    </row>
    <row r="46" spans="1:21" ht="14.25">
      <c r="B46" s="3"/>
      <c r="C46" s="182" t="s">
        <v>36</v>
      </c>
      <c r="D46" s="183"/>
      <c r="E46" s="35"/>
      <c r="F46" s="135">
        <v>0</v>
      </c>
      <c r="G46" s="36"/>
      <c r="H46" s="82"/>
      <c r="I46" s="85"/>
      <c r="J46" s="135">
        <v>0</v>
      </c>
      <c r="K46" s="36"/>
      <c r="L46" s="48"/>
      <c r="M46" s="47"/>
      <c r="N46" s="135">
        <v>0</v>
      </c>
      <c r="O46" s="48"/>
      <c r="P46" s="48"/>
      <c r="Q46" s="113"/>
      <c r="R46" s="128">
        <v>200</v>
      </c>
      <c r="S46" s="114"/>
      <c r="T46" s="114"/>
      <c r="U46" s="109"/>
    </row>
    <row r="47" spans="1:21" ht="14.25">
      <c r="A47" s="103"/>
      <c r="B47" s="3"/>
      <c r="C47" s="182" t="s">
        <v>37</v>
      </c>
      <c r="D47" s="183"/>
      <c r="E47" s="35"/>
      <c r="F47" s="135">
        <v>0</v>
      </c>
      <c r="G47" s="36"/>
      <c r="H47" s="82"/>
      <c r="I47" s="85"/>
      <c r="J47" s="135">
        <v>0</v>
      </c>
      <c r="K47" s="36"/>
      <c r="L47" s="48"/>
      <c r="M47" s="47"/>
      <c r="N47" s="135">
        <v>0</v>
      </c>
      <c r="O47" s="48"/>
      <c r="P47" s="48"/>
      <c r="Q47" s="113"/>
      <c r="R47" s="128">
        <v>0</v>
      </c>
      <c r="S47" s="114"/>
      <c r="T47" s="114"/>
      <c r="U47" s="109"/>
    </row>
    <row r="48" spans="1:21" ht="14.25">
      <c r="B48" s="3"/>
      <c r="C48" s="182" t="s">
        <v>38</v>
      </c>
      <c r="D48" s="183"/>
      <c r="E48" s="35"/>
      <c r="F48" s="135">
        <v>0</v>
      </c>
      <c r="G48" s="36"/>
      <c r="H48" s="82"/>
      <c r="I48" s="85"/>
      <c r="J48" s="135">
        <v>0</v>
      </c>
      <c r="K48" s="36"/>
      <c r="L48" s="48"/>
      <c r="M48" s="47"/>
      <c r="N48" s="135">
        <v>0</v>
      </c>
      <c r="O48" s="49"/>
      <c r="P48" s="48"/>
      <c r="Q48" s="113"/>
      <c r="R48" s="128">
        <v>0</v>
      </c>
      <c r="S48" s="114"/>
      <c r="T48" s="114"/>
      <c r="U48" s="109"/>
    </row>
    <row r="49" spans="2:21" ht="14.25">
      <c r="B49" s="3"/>
      <c r="C49" s="182" t="s">
        <v>12</v>
      </c>
      <c r="D49" s="183"/>
      <c r="E49" s="35"/>
      <c r="F49" s="136">
        <v>0</v>
      </c>
      <c r="G49" s="36"/>
      <c r="H49" s="82"/>
      <c r="I49" s="85"/>
      <c r="J49" s="136">
        <v>0</v>
      </c>
      <c r="K49" s="36"/>
      <c r="L49" s="48"/>
      <c r="M49" s="47"/>
      <c r="N49" s="136">
        <v>0</v>
      </c>
      <c r="O49" s="48"/>
      <c r="P49" s="48"/>
      <c r="Q49" s="113"/>
      <c r="R49" s="139">
        <v>0</v>
      </c>
      <c r="S49" s="114"/>
      <c r="T49" s="114"/>
      <c r="U49" s="109"/>
    </row>
    <row r="50" spans="2:21" ht="15.75">
      <c r="B50" s="3"/>
      <c r="C50" s="31"/>
      <c r="D50" s="41" t="s">
        <v>39</v>
      </c>
      <c r="E50" s="35"/>
      <c r="F50" s="45">
        <f>SUM(F44:F49)</f>
        <v>0</v>
      </c>
      <c r="G50" s="45"/>
      <c r="H50" s="82"/>
      <c r="I50" s="85"/>
      <c r="J50" s="45">
        <f>SUM(J44:J49)</f>
        <v>0</v>
      </c>
      <c r="K50" s="45"/>
      <c r="L50" s="43"/>
      <c r="M50" s="93"/>
      <c r="N50" s="45">
        <f>SUM(N44:N49)</f>
        <v>0</v>
      </c>
      <c r="O50" s="45"/>
      <c r="P50" s="43"/>
      <c r="Q50" s="113"/>
      <c r="R50" s="123">
        <f>SUM(R44:R49)</f>
        <v>400</v>
      </c>
      <c r="S50" s="114"/>
      <c r="T50" s="114"/>
      <c r="U50" s="109"/>
    </row>
    <row r="51" spans="2:21" ht="15.75" thickBot="1">
      <c r="B51" s="9"/>
      <c r="C51" s="10"/>
      <c r="D51" s="10"/>
      <c r="E51" s="9"/>
      <c r="F51" s="11"/>
      <c r="G51" s="11"/>
      <c r="H51" s="10"/>
      <c r="I51" s="17"/>
      <c r="J51" s="10"/>
      <c r="K51" s="10"/>
      <c r="L51" s="10"/>
      <c r="M51" s="17"/>
      <c r="N51" s="10"/>
      <c r="O51" s="10"/>
      <c r="P51" s="10"/>
      <c r="Q51" s="129"/>
      <c r="R51" s="130"/>
      <c r="S51" s="130"/>
      <c r="T51" s="130"/>
      <c r="U51" s="127"/>
    </row>
    <row r="52" spans="2:21" s="75" customFormat="1" ht="23.25" customHeight="1">
      <c r="B52" s="71"/>
      <c r="C52" s="72"/>
      <c r="D52" s="74"/>
      <c r="E52" s="71"/>
      <c r="F52" s="76" t="s">
        <v>40</v>
      </c>
      <c r="G52" s="73"/>
      <c r="H52" s="76"/>
      <c r="I52" s="86"/>
      <c r="J52" s="72"/>
      <c r="K52" s="72"/>
      <c r="L52" s="72"/>
      <c r="M52" s="189"/>
      <c r="N52" s="72"/>
      <c r="O52" s="72"/>
      <c r="P52" s="72"/>
      <c r="Q52" s="102"/>
      <c r="R52" s="100"/>
      <c r="S52" s="100"/>
      <c r="T52" s="100"/>
      <c r="U52" s="101"/>
    </row>
    <row r="53" spans="2:21" ht="9.75" customHeight="1">
      <c r="B53" s="3"/>
      <c r="C53" s="4"/>
      <c r="D53" s="4"/>
      <c r="E53" s="3"/>
      <c r="F53" s="7"/>
      <c r="G53" s="7"/>
      <c r="H53" s="4"/>
      <c r="I53" s="15"/>
      <c r="J53" s="4"/>
      <c r="K53" s="4"/>
      <c r="L53" s="4"/>
      <c r="M53" s="15"/>
      <c r="N53" s="4"/>
      <c r="O53" s="4"/>
      <c r="P53" s="4"/>
      <c r="Q53" s="113"/>
      <c r="R53" s="114"/>
      <c r="S53" s="114"/>
      <c r="T53" s="114"/>
      <c r="U53" s="109"/>
    </row>
    <row r="54" spans="2:21" ht="18.75" customHeight="1">
      <c r="B54" s="50" t="s">
        <v>41</v>
      </c>
      <c r="C54" s="155" t="s">
        <v>42</v>
      </c>
      <c r="D54" s="156"/>
      <c r="E54" s="3"/>
      <c r="F54" s="7"/>
      <c r="G54" s="7"/>
      <c r="H54" s="4"/>
      <c r="I54" s="15"/>
      <c r="J54" s="4"/>
      <c r="K54" s="4"/>
      <c r="L54" s="4"/>
      <c r="M54" s="15"/>
      <c r="N54" s="4"/>
      <c r="O54" s="4"/>
      <c r="P54" s="4"/>
      <c r="Q54" s="113"/>
      <c r="R54" s="114"/>
      <c r="S54" s="114"/>
      <c r="T54" s="114"/>
      <c r="U54" s="109"/>
    </row>
    <row r="55" spans="2:21" ht="18" customHeight="1">
      <c r="B55" s="37"/>
      <c r="C55" s="137" t="s">
        <v>43</v>
      </c>
      <c r="D55" s="138"/>
      <c r="E55" s="3"/>
      <c r="F55" s="7"/>
      <c r="G55" s="7"/>
      <c r="H55" s="4"/>
      <c r="I55" s="15"/>
      <c r="J55" s="4"/>
      <c r="K55" s="4"/>
      <c r="L55" s="4"/>
      <c r="M55" s="15"/>
      <c r="N55" s="4"/>
      <c r="O55" s="4"/>
      <c r="P55" s="4"/>
      <c r="Q55" s="113"/>
      <c r="R55" s="114"/>
      <c r="S55" s="114"/>
      <c r="T55" s="114"/>
      <c r="U55" s="109"/>
    </row>
    <row r="56" spans="2:21" ht="18.75" customHeight="1">
      <c r="B56" s="38"/>
      <c r="C56" s="157" t="s">
        <v>44</v>
      </c>
      <c r="D56" s="160" t="s">
        <v>45</v>
      </c>
      <c r="E56" s="3"/>
      <c r="F56" s="27">
        <f>+H39</f>
        <v>0</v>
      </c>
      <c r="G56" s="157" t="s">
        <v>44</v>
      </c>
      <c r="H56" s="166" t="e">
        <f>+F56/F57</f>
        <v>#DIV/0!</v>
      </c>
      <c r="I56" s="95"/>
      <c r="J56" s="27">
        <f>+L39</f>
        <v>0</v>
      </c>
      <c r="K56" s="157" t="s">
        <v>44</v>
      </c>
      <c r="L56" s="166" t="e">
        <f>+J56/J57</f>
        <v>#DIV/0!</v>
      </c>
      <c r="M56" s="95"/>
      <c r="N56" s="27">
        <f>+P39</f>
        <v>0</v>
      </c>
      <c r="O56" s="157" t="s">
        <v>44</v>
      </c>
      <c r="P56" s="166" t="e">
        <f>+N56/N57</f>
        <v>#DIV/0!</v>
      </c>
      <c r="Q56" s="140"/>
      <c r="R56" s="122">
        <f>+T39</f>
        <v>4423</v>
      </c>
      <c r="S56" s="175" t="s">
        <v>44</v>
      </c>
      <c r="T56" s="177">
        <f>+R56/R57</f>
        <v>0.56705128205128208</v>
      </c>
      <c r="U56" s="109"/>
    </row>
    <row r="57" spans="2:21" ht="19.5" customHeight="1" thickBot="1">
      <c r="B57" s="38"/>
      <c r="C57" s="158"/>
      <c r="D57" s="161"/>
      <c r="E57" s="3"/>
      <c r="F57" s="26">
        <f>+H12</f>
        <v>0</v>
      </c>
      <c r="G57" s="158"/>
      <c r="H57" s="167"/>
      <c r="I57" s="96"/>
      <c r="J57" s="26">
        <f>+L12</f>
        <v>0</v>
      </c>
      <c r="K57" s="158"/>
      <c r="L57" s="179"/>
      <c r="M57" s="96"/>
      <c r="N57" s="26">
        <f>+P12</f>
        <v>0</v>
      </c>
      <c r="O57" s="158"/>
      <c r="P57" s="167"/>
      <c r="Q57" s="141"/>
      <c r="R57" s="116">
        <f>+T12</f>
        <v>7800</v>
      </c>
      <c r="S57" s="175"/>
      <c r="T57" s="177"/>
      <c r="U57" s="109"/>
    </row>
    <row r="58" spans="2:21" ht="13.5" customHeight="1" thickTop="1" thickBot="1">
      <c r="B58" s="98"/>
      <c r="C58" s="10"/>
      <c r="D58" s="10"/>
      <c r="E58" s="9"/>
      <c r="F58" s="99"/>
      <c r="G58" s="99"/>
      <c r="H58" s="10"/>
      <c r="I58" s="17"/>
      <c r="J58" s="10"/>
      <c r="K58" s="10"/>
      <c r="L58" s="10"/>
      <c r="M58" s="17"/>
      <c r="N58" s="10"/>
      <c r="O58" s="10"/>
      <c r="P58" s="10"/>
      <c r="Q58" s="129"/>
      <c r="R58" s="130"/>
      <c r="S58" s="130"/>
      <c r="T58" s="130"/>
      <c r="U58" s="127"/>
    </row>
    <row r="59" spans="2:21" ht="21" customHeight="1">
      <c r="B59" s="50" t="s">
        <v>46</v>
      </c>
      <c r="C59" s="159" t="s">
        <v>47</v>
      </c>
      <c r="D59" s="164"/>
      <c r="E59" s="3"/>
      <c r="F59" s="22"/>
      <c r="G59" s="22"/>
      <c r="H59" s="4"/>
      <c r="I59" s="15"/>
      <c r="J59" s="4"/>
      <c r="K59" s="4"/>
      <c r="L59" s="4"/>
      <c r="M59" s="15"/>
      <c r="N59" s="4"/>
      <c r="O59" s="4"/>
      <c r="P59" s="4"/>
      <c r="Q59" s="113"/>
      <c r="R59" s="114"/>
      <c r="S59" s="114"/>
      <c r="T59" s="114"/>
      <c r="U59" s="109"/>
    </row>
    <row r="60" spans="2:21" ht="19.5" customHeight="1">
      <c r="B60" s="37"/>
      <c r="C60" s="159" t="s">
        <v>48</v>
      </c>
      <c r="D60" s="164"/>
      <c r="E60" s="3"/>
      <c r="F60" s="22"/>
      <c r="G60" s="22"/>
      <c r="H60" s="4"/>
      <c r="I60" s="15"/>
      <c r="J60" s="4"/>
      <c r="K60" s="4"/>
      <c r="L60" s="4"/>
      <c r="M60" s="15"/>
      <c r="N60" s="4"/>
      <c r="O60" s="4"/>
      <c r="P60" s="4"/>
      <c r="Q60" s="113"/>
      <c r="R60" s="114"/>
      <c r="S60" s="114"/>
      <c r="T60" s="114"/>
      <c r="U60" s="109"/>
    </row>
    <row r="61" spans="2:21" ht="8.25" customHeight="1">
      <c r="B61" s="3"/>
      <c r="C61" s="44"/>
      <c r="D61" s="21"/>
      <c r="E61" s="3"/>
      <c r="F61" s="22"/>
      <c r="G61" s="22"/>
      <c r="H61" s="4"/>
      <c r="I61" s="15"/>
      <c r="J61" s="4"/>
      <c r="K61" s="4"/>
      <c r="L61" s="4"/>
      <c r="M61" s="15"/>
      <c r="N61" s="4"/>
      <c r="O61" s="4"/>
      <c r="P61" s="4"/>
      <c r="Q61" s="113"/>
      <c r="R61" s="114"/>
      <c r="S61" s="114"/>
      <c r="T61" s="114"/>
      <c r="U61" s="109"/>
    </row>
    <row r="62" spans="2:21" ht="18" customHeight="1">
      <c r="B62" s="3"/>
      <c r="C62" s="157" t="s">
        <v>44</v>
      </c>
      <c r="D62" s="160" t="s">
        <v>49</v>
      </c>
      <c r="E62" s="3"/>
      <c r="F62" s="39">
        <f>+F37+F50</f>
        <v>0</v>
      </c>
      <c r="G62" s="157" t="s">
        <v>44</v>
      </c>
      <c r="H62" s="162" t="e">
        <f>+F62/F63</f>
        <v>#DIV/0!</v>
      </c>
      <c r="I62" s="95"/>
      <c r="J62" s="39">
        <f>+J37+J50</f>
        <v>0</v>
      </c>
      <c r="K62" s="157" t="s">
        <v>44</v>
      </c>
      <c r="L62" s="162" t="e">
        <f>+J62/J63</f>
        <v>#DIV/0!</v>
      </c>
      <c r="M62" s="95"/>
      <c r="N62" s="39">
        <f>+N37+N50</f>
        <v>0</v>
      </c>
      <c r="O62" s="157" t="s">
        <v>44</v>
      </c>
      <c r="P62" s="162" t="e">
        <f>+N62/N63</f>
        <v>#DIV/0!</v>
      </c>
      <c r="Q62" s="140"/>
      <c r="R62" s="142">
        <f>+R37+R50</f>
        <v>2300</v>
      </c>
      <c r="S62" s="175" t="s">
        <v>44</v>
      </c>
      <c r="T62" s="178">
        <f>+R62/R63</f>
        <v>0.42380689146858302</v>
      </c>
      <c r="U62" s="109"/>
    </row>
    <row r="63" spans="2:21" ht="18.75" customHeight="1">
      <c r="B63" s="3"/>
      <c r="C63" s="158"/>
      <c r="D63" s="161"/>
      <c r="E63" s="3"/>
      <c r="F63" s="40">
        <f>+H12-F22</f>
        <v>0</v>
      </c>
      <c r="G63" s="158"/>
      <c r="H63" s="163"/>
      <c r="I63" s="97"/>
      <c r="J63" s="40">
        <f>+L12-J22</f>
        <v>0</v>
      </c>
      <c r="K63" s="158"/>
      <c r="L63" s="163"/>
      <c r="M63" s="97"/>
      <c r="N63" s="40">
        <f>+P12-N22</f>
        <v>0</v>
      </c>
      <c r="O63" s="158"/>
      <c r="P63" s="163"/>
      <c r="Q63" s="143"/>
      <c r="R63" s="144">
        <f>+T12-R22</f>
        <v>5427</v>
      </c>
      <c r="S63" s="175"/>
      <c r="T63" s="178"/>
      <c r="U63" s="109"/>
    </row>
    <row r="64" spans="2:21">
      <c r="B64" s="3"/>
      <c r="C64" s="4"/>
      <c r="D64" s="4"/>
      <c r="E64" s="3"/>
      <c r="F64" s="4"/>
      <c r="G64" s="4"/>
      <c r="H64" s="4"/>
      <c r="I64" s="15"/>
      <c r="J64" s="4"/>
      <c r="K64" s="4"/>
      <c r="L64" s="4"/>
      <c r="M64" s="15"/>
      <c r="N64" s="4"/>
      <c r="O64" s="4"/>
      <c r="P64" s="4"/>
      <c r="Q64" s="113"/>
      <c r="R64" s="114"/>
      <c r="S64" s="114"/>
      <c r="T64" s="114"/>
      <c r="U64" s="109"/>
    </row>
    <row r="65" spans="2:21" ht="18.75" customHeight="1">
      <c r="B65" s="3"/>
      <c r="C65" s="48" t="s">
        <v>50</v>
      </c>
      <c r="D65" s="69"/>
      <c r="F65" s="149">
        <f>+H65*F66</f>
        <v>0</v>
      </c>
      <c r="G65" s="157" t="s">
        <v>44</v>
      </c>
      <c r="H65" s="169">
        <v>0.5</v>
      </c>
      <c r="I65" s="87"/>
      <c r="J65" s="104">
        <f>+L65*J66</f>
        <v>0</v>
      </c>
      <c r="K65" s="157" t="s">
        <v>44</v>
      </c>
      <c r="L65" s="169">
        <v>0.5</v>
      </c>
      <c r="M65" s="87"/>
      <c r="N65" s="104">
        <f>+P65*N66</f>
        <v>0</v>
      </c>
      <c r="O65" s="157" t="s">
        <v>44</v>
      </c>
      <c r="P65" s="169">
        <v>0.5</v>
      </c>
      <c r="Q65" s="145"/>
      <c r="R65" s="150">
        <f>+T65*R66</f>
        <v>2713.5</v>
      </c>
      <c r="S65" s="175" t="s">
        <v>44</v>
      </c>
      <c r="T65" s="176">
        <v>0.5</v>
      </c>
      <c r="U65" s="109"/>
    </row>
    <row r="66" spans="2:21" ht="17.25" customHeight="1">
      <c r="B66" s="3"/>
      <c r="C66" s="4"/>
      <c r="D66" s="5"/>
      <c r="F66" s="40">
        <f>+H12-F22</f>
        <v>0</v>
      </c>
      <c r="G66" s="158"/>
      <c r="H66" s="170"/>
      <c r="I66" s="88"/>
      <c r="J66" s="40">
        <f>+L12-J22</f>
        <v>0</v>
      </c>
      <c r="K66" s="158"/>
      <c r="L66" s="170"/>
      <c r="M66" s="88"/>
      <c r="N66" s="40">
        <f>+P12-N22</f>
        <v>0</v>
      </c>
      <c r="O66" s="158"/>
      <c r="P66" s="170"/>
      <c r="Q66" s="146"/>
      <c r="R66" s="144">
        <f>+T12-R22</f>
        <v>5427</v>
      </c>
      <c r="S66" s="175"/>
      <c r="T66" s="176"/>
      <c r="U66" s="109"/>
    </row>
    <row r="67" spans="2:21">
      <c r="B67" s="3"/>
      <c r="C67" s="4"/>
      <c r="D67" s="5"/>
      <c r="I67" s="15"/>
      <c r="J67" s="4"/>
      <c r="M67" s="15"/>
      <c r="N67" s="4"/>
      <c r="O67" s="4"/>
      <c r="P67" s="4"/>
      <c r="Q67" s="113"/>
      <c r="R67" s="114"/>
      <c r="S67" s="147"/>
      <c r="T67" s="147"/>
      <c r="U67" s="109"/>
    </row>
    <row r="68" spans="2:21" ht="15.75">
      <c r="B68" s="37" t="s">
        <v>51</v>
      </c>
      <c r="C68" s="171" t="s">
        <v>52</v>
      </c>
      <c r="D68" s="172"/>
      <c r="F68" s="151">
        <f>+F65-F62</f>
        <v>0</v>
      </c>
      <c r="I68" s="15"/>
      <c r="J68" s="153">
        <f>+J65-J62</f>
        <v>0</v>
      </c>
      <c r="K68" s="4"/>
      <c r="L68" s="4"/>
      <c r="M68" s="15"/>
      <c r="N68" s="151">
        <f>+N65-N62</f>
        <v>0</v>
      </c>
      <c r="O68" s="4"/>
      <c r="P68" s="4"/>
      <c r="Q68" s="113"/>
      <c r="R68" s="152">
        <f>+R65-R62</f>
        <v>413.5</v>
      </c>
      <c r="S68" s="147"/>
      <c r="T68" s="147"/>
      <c r="U68" s="109"/>
    </row>
    <row r="69" spans="2:21" ht="13.5" thickBot="1">
      <c r="B69" s="9"/>
      <c r="C69" s="10"/>
      <c r="D69" s="12"/>
      <c r="E69" s="10"/>
      <c r="F69" s="10"/>
      <c r="G69" s="10"/>
      <c r="H69" s="10"/>
      <c r="I69" s="17"/>
      <c r="J69" s="10"/>
      <c r="K69" s="10"/>
      <c r="L69" s="10"/>
      <c r="M69" s="17"/>
      <c r="N69" s="10"/>
      <c r="O69" s="10"/>
      <c r="P69" s="10"/>
      <c r="Q69" s="129"/>
      <c r="R69" s="130"/>
      <c r="S69" s="130"/>
      <c r="T69" s="130"/>
      <c r="U69" s="127"/>
    </row>
    <row r="70" spans="2:21">
      <c r="B70" s="78"/>
      <c r="C70" s="148" t="s">
        <v>53</v>
      </c>
    </row>
    <row r="71" spans="2:21">
      <c r="C71" s="77" t="s">
        <v>54</v>
      </c>
      <c r="D71" t="s">
        <v>55</v>
      </c>
    </row>
    <row r="72" spans="2:21">
      <c r="C72" s="77"/>
      <c r="D72" t="s">
        <v>56</v>
      </c>
    </row>
    <row r="73" spans="2:21">
      <c r="C73" s="77" t="s">
        <v>57</v>
      </c>
      <c r="D73" t="s">
        <v>58</v>
      </c>
    </row>
  </sheetData>
  <sheetProtection password="CCC0" sheet="1" objects="1" scenarios="1" insertRows="0"/>
  <protectedRanges>
    <protectedRange password="CC74" sqref="N44:N49" name="Range20"/>
    <protectedRange password="CC74" sqref="J44:J49" name="Range19"/>
    <protectedRange password="CC74" sqref="F44:F49" name="Range18"/>
    <protectedRange password="CC74" sqref="C44:D49" name="Range17"/>
    <protectedRange password="CC74" sqref="N31:N36" name="Range16"/>
    <protectedRange password="CC74" sqref="J31:J36" name="Range15"/>
    <protectedRange password="CC74" sqref="F31:F36" name="Range14"/>
    <protectedRange password="CC74" sqref="C31:D36" name="Range13"/>
    <protectedRange password="CC74" sqref="C8:D11" name="Range1"/>
    <protectedRange password="CC74" sqref="F8:F11" name="Range2"/>
    <protectedRange password="CC74" sqref="J8:J11" name="Range3"/>
    <protectedRange password="CC74" sqref="N8:N11" name="Range4"/>
    <protectedRange password="CC74" sqref="C15:D21" name="Range5"/>
    <protectedRange password="CC74" sqref="F16:F21" name="Range6"/>
    <protectedRange password="CC74" sqref="J16:J21" name="Range7"/>
    <protectedRange password="CC74" sqref="N16:N21" name="Range8"/>
    <protectedRange password="CC74" sqref="C24:D28" name="Range9"/>
    <protectedRange password="CC74" sqref="F24:F28" name="Range10"/>
    <protectedRange password="CC74" sqref="J24:J28" name="Range11"/>
    <protectedRange password="CC74" sqref="N24:N28" name="Range12"/>
  </protectedRanges>
  <mergeCells count="67">
    <mergeCell ref="C8:D8"/>
    <mergeCell ref="C9:D9"/>
    <mergeCell ref="C10:D10"/>
    <mergeCell ref="C11:D11"/>
    <mergeCell ref="C21:D21"/>
    <mergeCell ref="C20:D20"/>
    <mergeCell ref="C16:D16"/>
    <mergeCell ref="C17:D17"/>
    <mergeCell ref="C18:D18"/>
    <mergeCell ref="C19:D19"/>
    <mergeCell ref="C48:D48"/>
    <mergeCell ref="C36:D36"/>
    <mergeCell ref="C44:D44"/>
    <mergeCell ref="C45:D45"/>
    <mergeCell ref="C46:D46"/>
    <mergeCell ref="C32:D32"/>
    <mergeCell ref="C33:D33"/>
    <mergeCell ref="C34:D34"/>
    <mergeCell ref="C25:D25"/>
    <mergeCell ref="C47:D47"/>
    <mergeCell ref="C35:D35"/>
    <mergeCell ref="C26:D26"/>
    <mergeCell ref="O65:O66"/>
    <mergeCell ref="P65:P66"/>
    <mergeCell ref="C24:D24"/>
    <mergeCell ref="S65:S66"/>
    <mergeCell ref="T65:T66"/>
    <mergeCell ref="S56:S57"/>
    <mergeCell ref="T56:T57"/>
    <mergeCell ref="S62:S63"/>
    <mergeCell ref="T62:T63"/>
    <mergeCell ref="O56:O57"/>
    <mergeCell ref="L56:L57"/>
    <mergeCell ref="L62:L63"/>
    <mergeCell ref="C49:D49"/>
    <mergeCell ref="C27:D27"/>
    <mergeCell ref="C28:D28"/>
    <mergeCell ref="C31:D31"/>
    <mergeCell ref="G65:G66"/>
    <mergeCell ref="H65:H66"/>
    <mergeCell ref="C68:D68"/>
    <mergeCell ref="K65:K66"/>
    <mergeCell ref="L65:L66"/>
    <mergeCell ref="R5:T5"/>
    <mergeCell ref="G62:G63"/>
    <mergeCell ref="O62:O63"/>
    <mergeCell ref="H62:H63"/>
    <mergeCell ref="H56:H57"/>
    <mergeCell ref="P56:P57"/>
    <mergeCell ref="F5:H5"/>
    <mergeCell ref="J5:L5"/>
    <mergeCell ref="N5:P5"/>
    <mergeCell ref="G56:G57"/>
    <mergeCell ref="F6:H6"/>
    <mergeCell ref="J6:L6"/>
    <mergeCell ref="N6:P6"/>
    <mergeCell ref="R6:T6"/>
    <mergeCell ref="P62:P63"/>
    <mergeCell ref="C60:D60"/>
    <mergeCell ref="D62:D63"/>
    <mergeCell ref="K62:K63"/>
    <mergeCell ref="K56:K57"/>
    <mergeCell ref="C54:D54"/>
    <mergeCell ref="C62:C63"/>
    <mergeCell ref="C56:C57"/>
    <mergeCell ref="C59:D59"/>
    <mergeCell ref="D56:D57"/>
  </mergeCells>
  <phoneticPr fontId="5" type="noConversion"/>
  <pageMargins left="0.4" right="0.25" top="0.5" bottom="0.5" header="0.5" footer="0.5"/>
  <pageSetup scale="60" orientation="portrait" horizontalDpi="4294967293" r:id="rId1"/>
  <headerFooter alignWithMargins="0">
    <oddFooter>&amp;R&amp;8SimulasiDSR/nasaUKPK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Bank Negara Malaysia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pknasa</dc:creator>
  <cp:keywords/>
  <dc:description/>
  <cp:lastModifiedBy>X</cp:lastModifiedBy>
  <cp:revision/>
  <dcterms:created xsi:type="dcterms:W3CDTF">2011-09-29T08:00:01Z</dcterms:created>
  <dcterms:modified xsi:type="dcterms:W3CDTF">2024-01-04T01:41:53Z</dcterms:modified>
  <cp:category/>
  <cp:contentStatus/>
</cp:coreProperties>
</file>